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drawings/drawing7.xml" ContentType="application/vnd.openxmlformats-officedocument.drawing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8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9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drawings/drawing10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drawings/drawing11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12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drawings/drawing13.xml" ContentType="application/vnd.openxmlformats-officedocument.drawing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drawings/drawing14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0" documentId="13_ncr:1_{42043D29-DBB5-496F-9019-91DB8CBA041E}" xr6:coauthVersionLast="47" xr6:coauthVersionMax="47" xr10:uidLastSave="{00000000-0000-0000-0000-000000000000}"/>
  <bookViews>
    <workbookView xWindow="-120" yWindow="-120" windowWidth="29040" windowHeight="15840" tabRatio="939" activeTab="13" xr2:uid="{00000000-000D-0000-FFFF-FFFF00000000}"/>
  </bookViews>
  <sheets>
    <sheet name="Podział na typ medium" sheetId="15" r:id="rId1"/>
    <sheet name="All" sheetId="1" r:id="rId2"/>
    <sheet name="Prasa" sheetId="3" r:id="rId3"/>
    <sheet name="TV" sheetId="4" r:id="rId4"/>
    <sheet name="Radio" sheetId="5" r:id="rId5"/>
    <sheet name="Portale" sheetId="2" r:id="rId6"/>
    <sheet name="tyg-dwutyg" sheetId="8" r:id="rId7"/>
    <sheet name="mies-dwumies" sheetId="9" r:id="rId8"/>
    <sheet name="Biznes-prasa" sheetId="6" r:id="rId9"/>
    <sheet name="Biznes-portale" sheetId="7" r:id="rId10"/>
    <sheet name="sportowe" sheetId="21" r:id="rId11"/>
    <sheet name="medyczne" sheetId="20" r:id="rId12"/>
    <sheet name="regionalne" sheetId="10" r:id="rId13"/>
    <sheet name="Wydawnictwa" sheetId="16" r:id="rId14"/>
    <sheet name="robocze" sheetId="18" r:id="rId15"/>
  </sheets>
  <definedNames>
    <definedName name="_xlnm._FilterDatabase" localSheetId="12" hidden="1">regionalne!#REF!</definedName>
    <definedName name="_xlnm._FilterDatabase" localSheetId="14" hidden="1">robocze!$AM$1:$AM$93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15" i="18" l="1"/>
  <c r="G19" i="1"/>
  <c r="AY64" i="18" l="1"/>
  <c r="AQ8" i="18" l="1"/>
  <c r="AU13" i="18"/>
  <c r="AM11" i="18"/>
  <c r="AE10" i="18"/>
  <c r="S23" i="18"/>
  <c r="W27" i="18" l="1"/>
  <c r="AA8" i="18"/>
  <c r="C142" i="18"/>
  <c r="O27" i="18"/>
  <c r="K53" i="18"/>
  <c r="G54" i="18"/>
  <c r="C7" i="15" l="1"/>
  <c r="D5" i="15" l="1"/>
  <c r="D6" i="15"/>
  <c r="D4" i="15"/>
  <c r="D3" i="15" l="1"/>
  <c r="D7" i="15" s="1"/>
</calcChain>
</file>

<file path=xl/sharedStrings.xml><?xml version="1.0" encoding="utf-8"?>
<sst xmlns="http://schemas.openxmlformats.org/spreadsheetml/2006/main" count="832" uniqueCount="222">
  <si>
    <t>onet.pl</t>
  </si>
  <si>
    <t>wp.pl</t>
  </si>
  <si>
    <t>interia.pl</t>
  </si>
  <si>
    <t>money.pl</t>
  </si>
  <si>
    <t>wirtualnemedia.pl</t>
  </si>
  <si>
    <t>gazeta.pl</t>
  </si>
  <si>
    <t>pudelek.pl</t>
  </si>
  <si>
    <t>businessinsider.com.pl</t>
  </si>
  <si>
    <t>bankier.pl</t>
  </si>
  <si>
    <t>wnp.pl</t>
  </si>
  <si>
    <t>Gazeta Wyborcza</t>
  </si>
  <si>
    <t>Rzeczpospolita</t>
  </si>
  <si>
    <t>Dziennik Gazeta Prawna</t>
  </si>
  <si>
    <t>Super Express</t>
  </si>
  <si>
    <t>Fakt</t>
  </si>
  <si>
    <t>Forbes</t>
  </si>
  <si>
    <t>Do Rzeczy</t>
  </si>
  <si>
    <t>Puls Biznesu</t>
  </si>
  <si>
    <t>Przegląd Sportowy</t>
  </si>
  <si>
    <t>Wprost</t>
  </si>
  <si>
    <t>Gazeta Polska</t>
  </si>
  <si>
    <t>Viva</t>
  </si>
  <si>
    <t>Gazeta Krakowska</t>
  </si>
  <si>
    <t>Press</t>
  </si>
  <si>
    <t>Twój Styl</t>
  </si>
  <si>
    <t>Perspektywy</t>
  </si>
  <si>
    <t>Parkiet</t>
  </si>
  <si>
    <t>RMF FM</t>
  </si>
  <si>
    <t>Radio ZET</t>
  </si>
  <si>
    <t>TOK FM</t>
  </si>
  <si>
    <t>Radio Kraków</t>
  </si>
  <si>
    <t>TVN24</t>
  </si>
  <si>
    <t>Polsat News</t>
  </si>
  <si>
    <t>TVPinfo</t>
  </si>
  <si>
    <t>TVN</t>
  </si>
  <si>
    <t>TVP Sport</t>
  </si>
  <si>
    <t>TVP1</t>
  </si>
  <si>
    <t>Polsat</t>
  </si>
  <si>
    <t>portale</t>
  </si>
  <si>
    <t>prasa</t>
  </si>
  <si>
    <t>radio</t>
  </si>
  <si>
    <t>regionalne</t>
  </si>
  <si>
    <t>biznes prasa</t>
  </si>
  <si>
    <t>biznes portale</t>
  </si>
  <si>
    <t>All</t>
  </si>
  <si>
    <t>miesięczniki</t>
  </si>
  <si>
    <t>tygodniki-dwutygodniki</t>
  </si>
  <si>
    <t>SUMA</t>
  </si>
  <si>
    <t>Polskie Radio 24</t>
  </si>
  <si>
    <t>Polskie Radio Program I</t>
  </si>
  <si>
    <t>Polskie Radio Program III</t>
  </si>
  <si>
    <t>Prasa</t>
  </si>
  <si>
    <t>Radio</t>
  </si>
  <si>
    <t>Telewizja</t>
  </si>
  <si>
    <t>plejada.pl</t>
  </si>
  <si>
    <t>Polsat Sport</t>
  </si>
  <si>
    <t>Liczba miejsc w górę</t>
  </si>
  <si>
    <t>Newsweek</t>
  </si>
  <si>
    <t>Zwierciadło</t>
  </si>
  <si>
    <t>Gazeta Wrocławska</t>
  </si>
  <si>
    <t>abczdrowie.pl</t>
  </si>
  <si>
    <t>Radio Poznań</t>
  </si>
  <si>
    <t>Radio Kielce</t>
  </si>
  <si>
    <t>Gremi Media</t>
  </si>
  <si>
    <t>Agora</t>
  </si>
  <si>
    <t>Telewizja Polska</t>
  </si>
  <si>
    <t>wydawnictwa</t>
  </si>
  <si>
    <t>%</t>
  </si>
  <si>
    <t>Ringier Axel Springer</t>
  </si>
  <si>
    <t>TVN Warner Bros. Discovery</t>
  </si>
  <si>
    <t>Bauer Media Group</t>
  </si>
  <si>
    <t>Cyfrowy Polsat</t>
  </si>
  <si>
    <t>Polskie Radio</t>
  </si>
  <si>
    <t>Wirtualna Polska Media</t>
  </si>
  <si>
    <t xml:space="preserve"> </t>
  </si>
  <si>
    <t>obserwatorfinansowy.pl</t>
  </si>
  <si>
    <t>Rynek Zdrowia</t>
  </si>
  <si>
    <t>Puls Medycyny</t>
  </si>
  <si>
    <t>poradnikzdrowie.pl</t>
  </si>
  <si>
    <t>medyczne</t>
  </si>
  <si>
    <t>Polityka</t>
  </si>
  <si>
    <t>Tygodnik Podhalański</t>
  </si>
  <si>
    <t>Radio Wrocław</t>
  </si>
  <si>
    <t>Wspólnota</t>
  </si>
  <si>
    <t>Głos Wielkopolski</t>
  </si>
  <si>
    <t>Tygodnik Solidarność</t>
  </si>
  <si>
    <t>Sieci</t>
  </si>
  <si>
    <t>Tygodnik Powszechny</t>
  </si>
  <si>
    <t>Dziennik Zachodni</t>
  </si>
  <si>
    <t>Gazeta Lubuska</t>
  </si>
  <si>
    <t>Gazeta Pomorska</t>
  </si>
  <si>
    <t>Elle</t>
  </si>
  <si>
    <t>Dziennik Bałtycki</t>
  </si>
  <si>
    <t>Gość Niedzielny</t>
  </si>
  <si>
    <t>Dziennik Wschodni</t>
  </si>
  <si>
    <t>Radio dla Ciebie</t>
  </si>
  <si>
    <t>Radio Szczecin</t>
  </si>
  <si>
    <t>Radio Gdańsk</t>
  </si>
  <si>
    <t>Dziennik Łódzki</t>
  </si>
  <si>
    <t>Medycyna Praktyczna</t>
  </si>
  <si>
    <t>Pani</t>
  </si>
  <si>
    <t>Radio Białystok</t>
  </si>
  <si>
    <t>Głos Szczeciński</t>
  </si>
  <si>
    <t>Radio Lublin</t>
  </si>
  <si>
    <t>Kurier Lubelski</t>
  </si>
  <si>
    <t>forsal.pl</t>
  </si>
  <si>
    <t>Przekrój</t>
  </si>
  <si>
    <t>300gospodarka.pl</t>
  </si>
  <si>
    <t>Gazeta Bankowa</t>
  </si>
  <si>
    <t>wgospodarce.pl</t>
  </si>
  <si>
    <t>Polska Metropolia Warszawska</t>
  </si>
  <si>
    <t>NIE</t>
  </si>
  <si>
    <t>Radio Katowice</t>
  </si>
  <si>
    <t>Radio Rzeszów</t>
  </si>
  <si>
    <t>Radio Koszalin</t>
  </si>
  <si>
    <t>kanalsportowy.pl</t>
  </si>
  <si>
    <t>sportowefakty.wp.pl</t>
  </si>
  <si>
    <t>meczyki.pl</t>
  </si>
  <si>
    <t>Radio Plus</t>
  </si>
  <si>
    <t>Eurosport</t>
  </si>
  <si>
    <t>Canal+ Sport</t>
  </si>
  <si>
    <t>sportowe</t>
  </si>
  <si>
    <t>TV Republika</t>
  </si>
  <si>
    <t>plotek.pl</t>
  </si>
  <si>
    <t>wpolityce.pl</t>
  </si>
  <si>
    <t>OKO.press</t>
  </si>
  <si>
    <t>swiatgwiazd.pl</t>
  </si>
  <si>
    <t>o2.pl</t>
  </si>
  <si>
    <t>pomponik.pl</t>
  </si>
  <si>
    <t>Radio Maryja</t>
  </si>
  <si>
    <t>sport.pl</t>
  </si>
  <si>
    <t>Nasz Dziennik</t>
  </si>
  <si>
    <t>Canal+</t>
  </si>
  <si>
    <t>goniec.pl</t>
  </si>
  <si>
    <t>TVP2</t>
  </si>
  <si>
    <t>stooq.pl</t>
  </si>
  <si>
    <t>i.pl</t>
  </si>
  <si>
    <t>TVP3</t>
  </si>
  <si>
    <t>TV Trwam</t>
  </si>
  <si>
    <t>medonet.pl</t>
  </si>
  <si>
    <t>Gazeta Polska Codziennie</t>
  </si>
  <si>
    <t>Przegląd</t>
  </si>
  <si>
    <t>niezalezna.pl</t>
  </si>
  <si>
    <t>Radio Eska</t>
  </si>
  <si>
    <t>Dziennik Polski</t>
  </si>
  <si>
    <t>natemat.pl</t>
  </si>
  <si>
    <t>swiatseriali.pl</t>
  </si>
  <si>
    <t>noizz.pl</t>
  </si>
  <si>
    <t>autokult.pl</t>
  </si>
  <si>
    <t>spider's web</t>
  </si>
  <si>
    <t>Nowy Świat</t>
  </si>
  <si>
    <t>Radio PiK</t>
  </si>
  <si>
    <t>frontstory.pl</t>
  </si>
  <si>
    <t>TVN24 Biznes i Świat</t>
  </si>
  <si>
    <t>fronda.pl</t>
  </si>
  <si>
    <t>antyweb</t>
  </si>
  <si>
    <t>Kolumna1</t>
  </si>
  <si>
    <t>Kolumna2</t>
  </si>
  <si>
    <t>telewizja</t>
  </si>
  <si>
    <t>goal.pl</t>
  </si>
  <si>
    <t>kanalzero.pl</t>
  </si>
  <si>
    <t>politykazdrowotna.com</t>
  </si>
  <si>
    <t>źródło</t>
  </si>
  <si>
    <t xml:space="preserve">Media internetowe </t>
  </si>
  <si>
    <t>Infor PL</t>
  </si>
  <si>
    <t>ekstraklasa.tv</t>
  </si>
  <si>
    <t>weszlo.com</t>
  </si>
  <si>
    <t>stockwatch.pl</t>
  </si>
  <si>
    <t>wPolsce24</t>
  </si>
  <si>
    <t>XYZ.pl</t>
  </si>
  <si>
    <t>Grupa ZPR Media</t>
  </si>
  <si>
    <t>Niezależne Wydawnictwo Polskie</t>
  </si>
  <si>
    <t>Redge Media</t>
  </si>
  <si>
    <t>Warner Bros. Discovery</t>
  </si>
  <si>
    <t>Online Venture</t>
  </si>
  <si>
    <t>Bonnier Business Polska</t>
  </si>
  <si>
    <t>Burda Media Polska</t>
  </si>
  <si>
    <t>Fratria</t>
  </si>
  <si>
    <t>Spes Sp. z o.o.</t>
  </si>
  <si>
    <t>Fundacja Ośrodek Kontroli Obywatelskiej „OKO”</t>
  </si>
  <si>
    <t>Platforma Mediowa Point Group</t>
  </si>
  <si>
    <t>Better Collective Poland</t>
  </si>
  <si>
    <t>Canal+ Polska S.A.</t>
  </si>
  <si>
    <t>Iberion Sp z o.o.</t>
  </si>
  <si>
    <t>Polska Press Grupa</t>
  </si>
  <si>
    <t>Kanał Zero</t>
  </si>
  <si>
    <t>Fundacja Lux Veritatis</t>
  </si>
  <si>
    <t>Grupa PTPW</t>
  </si>
  <si>
    <t>Wydawnictwo Zwierciadło</t>
  </si>
  <si>
    <t>Polskie Towarzystwo Wspierania Przedsiebiorczosci S.A.</t>
  </si>
  <si>
    <t>XYZ Media Group</t>
  </si>
  <si>
    <t>Grupa naTemat</t>
  </si>
  <si>
    <t>Polskie Radio – Regionalna Rozgłośnia w Warszawie „Radio dla Ciebie</t>
  </si>
  <si>
    <t>Stooq</t>
  </si>
  <si>
    <t>Zakopiańskie Towarzystwo Gospodarcze</t>
  </si>
  <si>
    <t>Instytut Gość Media</t>
  </si>
  <si>
    <t>Grupa Spider's Web</t>
  </si>
  <si>
    <t>Grupa Bonnier</t>
  </si>
  <si>
    <t>Narodowy Bank Polski</t>
  </si>
  <si>
    <t>Fundacja Przekrój</t>
  </si>
  <si>
    <t>Medycyna praktyczna</t>
  </si>
  <si>
    <t>Perspektywy Press</t>
  </si>
  <si>
    <t>Fundacja Oratio Recta</t>
  </si>
  <si>
    <t>Radio Nowy Świat</t>
  </si>
  <si>
    <t>Minicipium</t>
  </si>
  <si>
    <t>Polityka Zdrowotna Sp. z o.o.</t>
  </si>
  <si>
    <t>Wydawnictwo Fronda</t>
  </si>
  <si>
    <t>Antyweb</t>
  </si>
  <si>
    <t>Fundacja Reporterów</t>
  </si>
  <si>
    <t>BiznesINFO</t>
  </si>
  <si>
    <t>Tysol</t>
  </si>
  <si>
    <t>Ekstraklasa Live Park Sp. z o.o.</t>
  </si>
  <si>
    <t>Pacjenci.pl</t>
  </si>
  <si>
    <t>Sierpień</t>
  </si>
  <si>
    <t>comperia.pl</t>
  </si>
  <si>
    <t>Comperia</t>
  </si>
  <si>
    <t>Wrzesień</t>
  </si>
  <si>
    <t>Trybuna</t>
  </si>
  <si>
    <t>dobreprogramy.pl</t>
  </si>
  <si>
    <t>Kukbuk</t>
  </si>
  <si>
    <t>TVN Turbo</t>
  </si>
  <si>
    <t>Ad Novum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</si>
</sst>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0\ [$zł-415];[Red]\-#,##0.00\ [$zł-415]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b/>
      <i/>
      <u/>
      <sz val="10"/>
      <name val="Arial"/>
      <family val="2"/>
      <charset val="238"/>
    </font>
    <font>
      <b/>
      <i/>
      <sz val="16"/>
      <name val="Arial"/>
      <family val="2"/>
      <charset val="238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9" tint="-0.249977111117893"/>
      <name val="Calibri"/>
      <family val="2"/>
      <charset val="238"/>
      <scheme val="minor"/>
    </font>
    <font>
      <b/>
      <sz val="11"/>
      <color rgb="FFFF993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4"/>
      <color rgb="FF00B050"/>
      <name val="Calibri"/>
      <family val="2"/>
      <charset val="238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rgb="FFFC8604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999999"/>
      </right>
      <top style="thin">
        <color rgb="FF999999"/>
      </top>
      <bottom/>
      <diagonal/>
    </border>
    <border>
      <left/>
      <right style="thin">
        <color rgb="FF999999"/>
      </right>
      <top/>
      <bottom/>
      <diagonal/>
    </border>
    <border>
      <left/>
      <right/>
      <top style="thin">
        <color rgb="FF999999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0">
    <xf numFmtId="0" fontId="0" fillId="0" borderId="0"/>
    <xf numFmtId="0" fontId="11" fillId="0" borderId="0"/>
    <xf numFmtId="0" fontId="12" fillId="0" borderId="0" applyNumberFormat="0" applyFill="0" applyBorder="0" applyAlignment="0" applyProtection="0"/>
    <xf numFmtId="164" fontId="12" fillId="0" borderId="0" applyFill="0" applyBorder="0" applyAlignment="0" applyProtection="0"/>
    <xf numFmtId="0" fontId="13" fillId="0" borderId="0" applyNumberFormat="0" applyFill="0" applyBorder="0" applyProtection="0">
      <alignment horizontal="center"/>
    </xf>
    <xf numFmtId="0" fontId="13" fillId="0" borderId="0" applyNumberFormat="0" applyFill="0" applyBorder="0" applyProtection="0">
      <alignment horizontal="center" textRotation="90"/>
    </xf>
    <xf numFmtId="9" fontId="23" fillId="0" borderId="0" applyFont="0" applyFill="0" applyBorder="0" applyAlignment="0" applyProtection="0"/>
    <xf numFmtId="0" fontId="7" fillId="0" borderId="0"/>
    <xf numFmtId="0" fontId="23" fillId="0" borderId="0"/>
    <xf numFmtId="0" fontId="12" fillId="0" borderId="0" applyNumberFormat="0" applyFill="0" applyBorder="0" applyAlignment="0" applyProtection="0"/>
    <xf numFmtId="164" fontId="12" fillId="0" borderId="0" applyFill="0" applyBorder="0" applyAlignment="0" applyProtection="0"/>
    <xf numFmtId="0" fontId="13" fillId="0" borderId="0" applyNumberFormat="0" applyFill="0" applyBorder="0" applyProtection="0">
      <alignment horizontal="center"/>
    </xf>
    <xf numFmtId="0" fontId="13" fillId="0" borderId="0" applyNumberFormat="0" applyFill="0" applyBorder="0" applyProtection="0">
      <alignment horizontal="center" textRotation="90"/>
    </xf>
    <xf numFmtId="9" fontId="23" fillId="0" borderId="0" applyFont="0" applyFill="0" applyBorder="0" applyAlignment="0" applyProtection="0"/>
    <xf numFmtId="0" fontId="4" fillId="0" borderId="0"/>
    <xf numFmtId="0" fontId="3" fillId="0" borderId="0"/>
    <xf numFmtId="0" fontId="23" fillId="0" borderId="0"/>
    <xf numFmtId="9" fontId="23" fillId="0" borderId="0" applyFont="0" applyFill="0" applyBorder="0" applyAlignment="0" applyProtection="0"/>
    <xf numFmtId="0" fontId="3" fillId="0" borderId="0"/>
    <xf numFmtId="0" fontId="3" fillId="0" borderId="0"/>
  </cellStyleXfs>
  <cellXfs count="238">
    <xf numFmtId="0" fontId="0" fillId="0" borderId="0" xfId="0"/>
    <xf numFmtId="3" fontId="0" fillId="0" borderId="0" xfId="0" applyNumberFormat="1"/>
    <xf numFmtId="3" fontId="0" fillId="0" borderId="0" xfId="0" applyNumberFormat="1" applyAlignment="1">
      <alignment horizontal="center" vertical="center"/>
    </xf>
    <xf numFmtId="0" fontId="25" fillId="0" borderId="0" xfId="0" applyFont="1" applyAlignment="1">
      <alignment horizontal="center"/>
    </xf>
    <xf numFmtId="0" fontId="14" fillId="0" borderId="2" xfId="0" applyFont="1" applyBorder="1"/>
    <xf numFmtId="0" fontId="14" fillId="0" borderId="7" xfId="0" applyFont="1" applyBorder="1"/>
    <xf numFmtId="0" fontId="14" fillId="0" borderId="3" xfId="0" applyFont="1" applyBorder="1"/>
    <xf numFmtId="0" fontId="14" fillId="0" borderId="5" xfId="0" applyFont="1" applyBorder="1"/>
    <xf numFmtId="0" fontId="14" fillId="0" borderId="4" xfId="0" applyFont="1" applyBorder="1"/>
    <xf numFmtId="0" fontId="14" fillId="0" borderId="6" xfId="0" applyFont="1" applyBorder="1"/>
    <xf numFmtId="9" fontId="16" fillId="0" borderId="0" xfId="6" applyFont="1"/>
    <xf numFmtId="9" fontId="24" fillId="0" borderId="0" xfId="6" applyFont="1"/>
    <xf numFmtId="3" fontId="17" fillId="0" borderId="0" xfId="0" applyNumberFormat="1" applyFont="1"/>
    <xf numFmtId="1" fontId="0" fillId="0" borderId="0" xfId="0" applyNumberFormat="1"/>
    <xf numFmtId="3" fontId="0" fillId="0" borderId="0" xfId="0" applyNumberFormat="1" applyAlignment="1">
      <alignment horizontal="center"/>
    </xf>
    <xf numFmtId="3" fontId="17" fillId="0" borderId="0" xfId="0" applyNumberFormat="1" applyFont="1" applyAlignment="1">
      <alignment horizontal="center"/>
    </xf>
    <xf numFmtId="3" fontId="16" fillId="0" borderId="0" xfId="0" applyNumberFormat="1" applyFont="1"/>
    <xf numFmtId="0" fontId="17" fillId="0" borderId="0" xfId="0" applyFont="1"/>
    <xf numFmtId="3" fontId="18" fillId="0" borderId="0" xfId="0" applyNumberFormat="1" applyFont="1" applyAlignment="1">
      <alignment horizontal="center" vertical="center" wrapText="1"/>
    </xf>
    <xf numFmtId="3" fontId="27" fillId="0" borderId="0" xfId="0" applyNumberFormat="1" applyFont="1" applyAlignment="1">
      <alignment horizontal="center" vertical="center" wrapText="1"/>
    </xf>
    <xf numFmtId="0" fontId="11" fillId="0" borderId="0" xfId="1"/>
    <xf numFmtId="3" fontId="17" fillId="0" borderId="0" xfId="0" applyNumberFormat="1" applyFont="1" applyAlignment="1">
      <alignment horizontal="center" vertical="center"/>
    </xf>
    <xf numFmtId="3" fontId="0" fillId="0" borderId="26" xfId="0" applyNumberFormat="1" applyBorder="1"/>
    <xf numFmtId="0" fontId="6" fillId="0" borderId="0" xfId="0" applyFont="1"/>
    <xf numFmtId="3" fontId="0" fillId="0" borderId="0" xfId="0" applyNumberFormat="1" applyAlignment="1">
      <alignment horizontal="left"/>
    </xf>
    <xf numFmtId="3" fontId="0" fillId="0" borderId="0" xfId="0" applyNumberFormat="1" applyAlignment="1">
      <alignment horizontal="right"/>
    </xf>
    <xf numFmtId="1" fontId="17" fillId="0" borderId="0" xfId="0" applyNumberFormat="1" applyFont="1"/>
    <xf numFmtId="0" fontId="0" fillId="0" borderId="0" xfId="0" applyAlignment="1">
      <alignment horizontal="center" vertical="center"/>
    </xf>
    <xf numFmtId="3" fontId="17" fillId="2" borderId="0" xfId="0" applyNumberFormat="1" applyFont="1" applyFill="1" applyAlignment="1">
      <alignment horizontal="center"/>
    </xf>
    <xf numFmtId="3" fontId="17" fillId="2" borderId="28" xfId="0" applyNumberFormat="1" applyFont="1" applyFill="1" applyBorder="1" applyAlignment="1">
      <alignment horizontal="center"/>
    </xf>
    <xf numFmtId="3" fontId="17" fillId="2" borderId="27" xfId="0" applyNumberFormat="1" applyFont="1" applyFill="1" applyBorder="1" applyAlignment="1">
      <alignment horizontal="left"/>
    </xf>
    <xf numFmtId="3" fontId="17" fillId="2" borderId="29" xfId="0" applyNumberFormat="1" applyFont="1" applyFill="1" applyBorder="1" applyAlignment="1">
      <alignment horizontal="right"/>
    </xf>
    <xf numFmtId="0" fontId="0" fillId="0" borderId="26" xfId="0" applyBorder="1"/>
    <xf numFmtId="3" fontId="29" fillId="0" borderId="0" xfId="0" applyNumberFormat="1" applyFont="1" applyAlignment="1">
      <alignment horizontal="right" vertical="center"/>
    </xf>
    <xf numFmtId="0" fontId="0" fillId="0" borderId="0" xfId="0" applyAlignment="1">
      <alignment horizontal="left"/>
    </xf>
    <xf numFmtId="3" fontId="14" fillId="0" borderId="0" xfId="0" applyNumberFormat="1" applyFont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3" fontId="0" fillId="0" borderId="12" xfId="0" applyNumberFormat="1" applyBorder="1"/>
    <xf numFmtId="3" fontId="0" fillId="0" borderId="15" xfId="0" applyNumberFormat="1" applyBorder="1"/>
    <xf numFmtId="3" fontId="0" fillId="0" borderId="17" xfId="0" applyNumberFormat="1" applyBorder="1"/>
    <xf numFmtId="3" fontId="0" fillId="0" borderId="13" xfId="0" applyNumberFormat="1" applyBorder="1"/>
    <xf numFmtId="3" fontId="0" fillId="0" borderId="11" xfId="0" applyNumberFormat="1" applyBorder="1"/>
    <xf numFmtId="3" fontId="0" fillId="0" borderId="18" xfId="0" applyNumberFormat="1" applyBorder="1"/>
    <xf numFmtId="3" fontId="14" fillId="0" borderId="0" xfId="0" applyNumberFormat="1" applyFont="1"/>
    <xf numFmtId="3" fontId="14" fillId="0" borderId="9" xfId="0" applyNumberFormat="1" applyFont="1" applyBorder="1" applyAlignment="1">
      <alignment horizontal="center" vertical="center" wrapText="1"/>
    </xf>
    <xf numFmtId="3" fontId="0" fillId="0" borderId="21" xfId="0" applyNumberFormat="1" applyBorder="1"/>
    <xf numFmtId="3" fontId="21" fillId="0" borderId="14" xfId="0" applyNumberFormat="1" applyFont="1" applyBorder="1" applyAlignment="1">
      <alignment horizontal="center" vertical="center" wrapText="1"/>
    </xf>
    <xf numFmtId="3" fontId="0" fillId="0" borderId="22" xfId="0" applyNumberFormat="1" applyBorder="1"/>
    <xf numFmtId="3" fontId="21" fillId="0" borderId="16" xfId="0" applyNumberFormat="1" applyFont="1" applyBorder="1" applyAlignment="1">
      <alignment horizontal="center" vertical="center" wrapText="1"/>
    </xf>
    <xf numFmtId="3" fontId="22" fillId="0" borderId="16" xfId="0" applyNumberFormat="1" applyFont="1" applyBorder="1" applyAlignment="1">
      <alignment horizontal="center" vertical="center" wrapText="1"/>
    </xf>
    <xf numFmtId="3" fontId="19" fillId="0" borderId="16" xfId="0" applyNumberFormat="1" applyFont="1" applyBorder="1" applyAlignment="1">
      <alignment horizontal="center" vertical="center" wrapText="1"/>
    </xf>
    <xf numFmtId="3" fontId="0" fillId="0" borderId="20" xfId="0" applyNumberFormat="1" applyBorder="1"/>
    <xf numFmtId="3" fontId="22" fillId="0" borderId="19" xfId="0" applyNumberFormat="1" applyFont="1" applyBorder="1" applyAlignment="1">
      <alignment horizontal="center" vertical="center" wrapText="1"/>
    </xf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3" fillId="0" borderId="0" xfId="15"/>
    <xf numFmtId="3" fontId="0" fillId="0" borderId="12" xfId="0" applyNumberFormat="1" applyBorder="1" applyAlignment="1">
      <alignment horizontal="center"/>
    </xf>
    <xf numFmtId="3" fontId="0" fillId="0" borderId="15" xfId="0" applyNumberFormat="1" applyBorder="1" applyAlignment="1">
      <alignment horizontal="center"/>
    </xf>
    <xf numFmtId="3" fontId="0" fillId="0" borderId="15" xfId="0" applyNumberFormat="1" applyBorder="1" applyAlignment="1">
      <alignment horizontal="center" vertical="center"/>
    </xf>
    <xf numFmtId="3" fontId="14" fillId="0" borderId="17" xfId="0" applyNumberFormat="1" applyFont="1" applyBorder="1" applyAlignment="1">
      <alignment horizontal="center" vertical="center"/>
    </xf>
    <xf numFmtId="3" fontId="21" fillId="0" borderId="0" xfId="0" applyNumberFormat="1" applyFont="1" applyAlignment="1">
      <alignment horizontal="center"/>
    </xf>
    <xf numFmtId="3" fontId="22" fillId="3" borderId="16" xfId="0" applyNumberFormat="1" applyFont="1" applyFill="1" applyBorder="1" applyAlignment="1">
      <alignment horizontal="center" vertical="center" wrapText="1"/>
    </xf>
    <xf numFmtId="3" fontId="22" fillId="3" borderId="19" xfId="0" applyNumberFormat="1" applyFont="1" applyFill="1" applyBorder="1" applyAlignment="1">
      <alignment horizontal="center" vertical="center" wrapText="1"/>
    </xf>
    <xf numFmtId="3" fontId="21" fillId="3" borderId="14" xfId="0" applyNumberFormat="1" applyFont="1" applyFill="1" applyBorder="1" applyAlignment="1">
      <alignment horizontal="center" vertical="center" wrapText="1"/>
    </xf>
    <xf numFmtId="3" fontId="21" fillId="3" borderId="16" xfId="0" applyNumberFormat="1" applyFont="1" applyFill="1" applyBorder="1" applyAlignment="1">
      <alignment horizontal="center" vertical="center" wrapText="1"/>
    </xf>
    <xf numFmtId="3" fontId="19" fillId="3" borderId="16" xfId="0" applyNumberFormat="1" applyFont="1" applyFill="1" applyBorder="1" applyAlignment="1">
      <alignment horizontal="center" vertical="center" wrapText="1"/>
    </xf>
    <xf numFmtId="3" fontId="0" fillId="3" borderId="17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37" xfId="0" applyNumberFormat="1" applyBorder="1" applyAlignment="1">
      <alignment horizontal="center" vertical="center"/>
    </xf>
    <xf numFmtId="3" fontId="14" fillId="0" borderId="10" xfId="0" applyNumberFormat="1" applyFont="1" applyBorder="1" applyAlignment="1">
      <alignment horizontal="center" vertical="center" wrapText="1"/>
    </xf>
    <xf numFmtId="0" fontId="11" fillId="0" borderId="0" xfId="1" applyAlignment="1">
      <alignment horizontal="left" vertical="center"/>
    </xf>
    <xf numFmtId="0" fontId="11" fillId="0" borderId="0" xfId="1" applyAlignment="1">
      <alignment horizontal="right" vertical="center"/>
    </xf>
    <xf numFmtId="3" fontId="22" fillId="0" borderId="16" xfId="0" applyNumberFormat="1" applyFont="1" applyBorder="1" applyAlignment="1">
      <alignment horizontal="center"/>
    </xf>
    <xf numFmtId="3" fontId="5" fillId="0" borderId="0" xfId="0" applyNumberFormat="1" applyFont="1"/>
    <xf numFmtId="3" fontId="22" fillId="0" borderId="0" xfId="0" applyNumberFormat="1" applyFont="1" applyAlignment="1">
      <alignment horizontal="center"/>
    </xf>
    <xf numFmtId="3" fontId="10" fillId="0" borderId="0" xfId="0" applyNumberFormat="1" applyFont="1"/>
    <xf numFmtId="3" fontId="9" fillId="0" borderId="0" xfId="0" applyNumberFormat="1" applyFont="1"/>
    <xf numFmtId="3" fontId="0" fillId="0" borderId="9" xfId="0" applyNumberFormat="1" applyBorder="1" applyAlignment="1">
      <alignment horizontal="center" vertical="center" wrapText="1"/>
    </xf>
    <xf numFmtId="0" fontId="0" fillId="0" borderId="38" xfId="0" applyBorder="1"/>
    <xf numFmtId="0" fontId="0" fillId="0" borderId="39" xfId="0" applyBorder="1"/>
    <xf numFmtId="3" fontId="0" fillId="0" borderId="10" xfId="0" applyNumberFormat="1" applyBorder="1" applyAlignment="1">
      <alignment horizontal="center" vertical="center" wrapText="1"/>
    </xf>
    <xf numFmtId="3" fontId="14" fillId="0" borderId="0" xfId="0" applyNumberFormat="1" applyFont="1" applyAlignment="1">
      <alignment horizontal="center" vertical="center" wrapText="1"/>
    </xf>
    <xf numFmtId="3" fontId="0" fillId="0" borderId="15" xfId="0" applyNumberFormat="1" applyBorder="1" applyAlignment="1">
      <alignment vertical="center"/>
    </xf>
    <xf numFmtId="0" fontId="14" fillId="0" borderId="15" xfId="0" applyFont="1" applyBorder="1" applyAlignment="1">
      <alignment vertical="center"/>
    </xf>
    <xf numFmtId="3" fontId="15" fillId="0" borderId="7" xfId="0" applyNumberFormat="1" applyFont="1" applyBorder="1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3" fontId="15" fillId="0" borderId="9" xfId="0" applyNumberFormat="1" applyFont="1" applyBorder="1" applyAlignment="1">
      <alignment horizontal="center" vertical="center" wrapText="1"/>
    </xf>
    <xf numFmtId="0" fontId="0" fillId="0" borderId="15" xfId="0" applyBorder="1"/>
    <xf numFmtId="3" fontId="18" fillId="0" borderId="0" xfId="0" applyNumberFormat="1" applyFont="1" applyAlignment="1">
      <alignment horizontal="center" vertical="center"/>
    </xf>
    <xf numFmtId="3" fontId="0" fillId="0" borderId="15" xfId="0" applyNumberFormat="1" applyBorder="1" applyAlignment="1">
      <alignment horizontal="right" vertical="center"/>
    </xf>
    <xf numFmtId="3" fontId="0" fillId="0" borderId="17" xfId="0" applyNumberFormat="1" applyBorder="1" applyAlignment="1">
      <alignment vertical="center"/>
    </xf>
    <xf numFmtId="3" fontId="0" fillId="0" borderId="0" xfId="0" applyNumberFormat="1" applyAlignment="1">
      <alignment vertical="center"/>
    </xf>
    <xf numFmtId="3" fontId="17" fillId="0" borderId="12" xfId="0" applyNumberFormat="1" applyFont="1" applyBorder="1"/>
    <xf numFmtId="3" fontId="22" fillId="0" borderId="14" xfId="0" applyNumberFormat="1" applyFont="1" applyBorder="1" applyAlignment="1">
      <alignment horizontal="center"/>
    </xf>
    <xf numFmtId="3" fontId="17" fillId="0" borderId="15" xfId="0" applyNumberFormat="1" applyFont="1" applyBorder="1" applyAlignment="1">
      <alignment vertical="center"/>
    </xf>
    <xf numFmtId="3" fontId="17" fillId="0" borderId="15" xfId="0" applyNumberFormat="1" applyFont="1" applyBorder="1"/>
    <xf numFmtId="3" fontId="17" fillId="0" borderId="17" xfId="0" applyNumberFormat="1" applyFont="1" applyBorder="1"/>
    <xf numFmtId="0" fontId="0" fillId="0" borderId="13" xfId="0" applyBorder="1"/>
    <xf numFmtId="3" fontId="22" fillId="0" borderId="14" xfId="0" applyNumberFormat="1" applyFont="1" applyBorder="1" applyAlignment="1">
      <alignment horizontal="center" vertical="center" wrapText="1"/>
    </xf>
    <xf numFmtId="0" fontId="0" fillId="0" borderId="11" xfId="0" applyBorder="1"/>
    <xf numFmtId="0" fontId="0" fillId="0" borderId="18" xfId="0" applyBorder="1"/>
    <xf numFmtId="3" fontId="19" fillId="0" borderId="19" xfId="0" applyNumberFormat="1" applyFont="1" applyBorder="1" applyAlignment="1">
      <alignment horizontal="center" vertical="center" wrapText="1"/>
    </xf>
    <xf numFmtId="3" fontId="22" fillId="0" borderId="0" xfId="0" applyNumberFormat="1" applyFont="1" applyAlignment="1">
      <alignment horizontal="center" vertical="center" wrapText="1"/>
    </xf>
    <xf numFmtId="3" fontId="0" fillId="0" borderId="12" xfId="0" applyNumberFormat="1" applyBorder="1" applyAlignment="1">
      <alignment horizontal="center" vertical="center"/>
    </xf>
    <xf numFmtId="3" fontId="0" fillId="0" borderId="17" xfId="0" applyNumberFormat="1" applyBorder="1" applyAlignment="1">
      <alignment horizontal="center" vertical="center"/>
    </xf>
    <xf numFmtId="3" fontId="14" fillId="0" borderId="17" xfId="0" applyNumberFormat="1" applyFont="1" applyBorder="1"/>
    <xf numFmtId="3" fontId="14" fillId="0" borderId="8" xfId="0" applyNumberFormat="1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3" fontId="19" fillId="0" borderId="0" xfId="0" applyNumberFormat="1" applyFont="1" applyAlignment="1">
      <alignment horizontal="center" vertical="center" wrapText="1"/>
    </xf>
    <xf numFmtId="0" fontId="8" fillId="0" borderId="0" xfId="0" applyFont="1"/>
    <xf numFmtId="0" fontId="14" fillId="0" borderId="0" xfId="0" applyFont="1"/>
    <xf numFmtId="3" fontId="19" fillId="0" borderId="0" xfId="0" applyNumberFormat="1" applyFont="1" applyAlignment="1">
      <alignment horizontal="center" vertical="center"/>
    </xf>
    <xf numFmtId="3" fontId="2" fillId="0" borderId="0" xfId="0" applyNumberFormat="1" applyFont="1"/>
    <xf numFmtId="3" fontId="0" fillId="3" borderId="13" xfId="0" applyNumberFormat="1" applyFill="1" applyBorder="1" applyAlignment="1">
      <alignment horizontal="right" vertical="center"/>
    </xf>
    <xf numFmtId="3" fontId="0" fillId="3" borderId="11" xfId="0" applyNumberFormat="1" applyFill="1" applyBorder="1" applyAlignment="1">
      <alignment horizontal="right" vertical="center"/>
    </xf>
    <xf numFmtId="3" fontId="0" fillId="3" borderId="18" xfId="0" applyNumberFormat="1" applyFill="1" applyBorder="1" applyAlignment="1">
      <alignment horizontal="right" vertical="center"/>
    </xf>
    <xf numFmtId="3" fontId="14" fillId="3" borderId="11" xfId="0" applyNumberFormat="1" applyFont="1" applyFill="1" applyBorder="1" applyAlignment="1">
      <alignment horizontal="right"/>
    </xf>
    <xf numFmtId="0" fontId="0" fillId="3" borderId="11" xfId="0" applyFill="1" applyBorder="1"/>
    <xf numFmtId="3" fontId="5" fillId="3" borderId="11" xfId="0" applyNumberFormat="1" applyFont="1" applyFill="1" applyBorder="1" applyAlignment="1">
      <alignment horizontal="right"/>
    </xf>
    <xf numFmtId="3" fontId="0" fillId="3" borderId="11" xfId="0" applyNumberFormat="1" applyFill="1" applyBorder="1"/>
    <xf numFmtId="3" fontId="14" fillId="0" borderId="22" xfId="0" applyNumberFormat="1" applyFont="1" applyBorder="1"/>
    <xf numFmtId="3" fontId="31" fillId="3" borderId="16" xfId="0" applyNumberFormat="1" applyFont="1" applyFill="1" applyBorder="1" applyAlignment="1">
      <alignment horizontal="center"/>
    </xf>
    <xf numFmtId="3" fontId="5" fillId="3" borderId="13" xfId="0" applyNumberFormat="1" applyFont="1" applyFill="1" applyBorder="1"/>
    <xf numFmtId="3" fontId="22" fillId="3" borderId="14" xfId="0" applyNumberFormat="1" applyFont="1" applyFill="1" applyBorder="1" applyAlignment="1">
      <alignment horizontal="center" vertical="center"/>
    </xf>
    <xf numFmtId="3" fontId="5" fillId="3" borderId="11" xfId="0" applyNumberFormat="1" applyFont="1" applyFill="1" applyBorder="1"/>
    <xf numFmtId="3" fontId="22" fillId="3" borderId="16" xfId="0" applyNumberFormat="1" applyFont="1" applyFill="1" applyBorder="1" applyAlignment="1">
      <alignment horizontal="center" vertical="center"/>
    </xf>
    <xf numFmtId="3" fontId="22" fillId="3" borderId="19" xfId="0" applyNumberFormat="1" applyFont="1" applyFill="1" applyBorder="1" applyAlignment="1">
      <alignment horizontal="center" vertical="center"/>
    </xf>
    <xf numFmtId="3" fontId="0" fillId="3" borderId="13" xfId="0" applyNumberFormat="1" applyFill="1" applyBorder="1"/>
    <xf numFmtId="3" fontId="0" fillId="3" borderId="18" xfId="0" applyNumberFormat="1" applyFill="1" applyBorder="1"/>
    <xf numFmtId="3" fontId="18" fillId="3" borderId="16" xfId="0" applyNumberFormat="1" applyFont="1" applyFill="1" applyBorder="1" applyAlignment="1">
      <alignment horizontal="center" vertical="center"/>
    </xf>
    <xf numFmtId="1" fontId="0" fillId="3" borderId="11" xfId="0" applyNumberFormat="1" applyFill="1" applyBorder="1"/>
    <xf numFmtId="0" fontId="0" fillId="3" borderId="18" xfId="0" applyFill="1" applyBorder="1"/>
    <xf numFmtId="1" fontId="0" fillId="3" borderId="18" xfId="0" applyNumberFormat="1" applyFill="1" applyBorder="1"/>
    <xf numFmtId="0" fontId="22" fillId="3" borderId="19" xfId="0" applyFont="1" applyFill="1" applyBorder="1" applyAlignment="1">
      <alignment horizontal="center" vertical="center"/>
    </xf>
    <xf numFmtId="3" fontId="0" fillId="3" borderId="13" xfId="0" applyNumberFormat="1" applyFill="1" applyBorder="1" applyAlignment="1">
      <alignment horizontal="left"/>
    </xf>
    <xf numFmtId="3" fontId="0" fillId="3" borderId="18" xfId="0" applyNumberFormat="1" applyFill="1" applyBorder="1" applyAlignment="1">
      <alignment horizontal="left"/>
    </xf>
    <xf numFmtId="3" fontId="26" fillId="3" borderId="14" xfId="0" applyNumberFormat="1" applyFont="1" applyFill="1" applyBorder="1" applyAlignment="1">
      <alignment horizontal="center" vertical="center"/>
    </xf>
    <xf numFmtId="3" fontId="31" fillId="3" borderId="16" xfId="0" applyNumberFormat="1" applyFont="1" applyFill="1" applyBorder="1" applyAlignment="1">
      <alignment horizontal="center" vertical="center"/>
    </xf>
    <xf numFmtId="3" fontId="31" fillId="3" borderId="19" xfId="0" applyNumberFormat="1" applyFont="1" applyFill="1" applyBorder="1" applyAlignment="1">
      <alignment horizontal="center" vertical="center"/>
    </xf>
    <xf numFmtId="0" fontId="0" fillId="0" borderId="40" xfId="0" applyBorder="1"/>
    <xf numFmtId="3" fontId="0" fillId="3" borderId="18" xfId="0" applyNumberFormat="1" applyFill="1" applyBorder="1" applyAlignment="1">
      <alignment horizontal="center" vertical="center"/>
    </xf>
    <xf numFmtId="3" fontId="14" fillId="3" borderId="42" xfId="0" applyNumberFormat="1" applyFont="1" applyFill="1" applyBorder="1"/>
    <xf numFmtId="3" fontId="0" fillId="3" borderId="12" xfId="0" applyNumberFormat="1" applyFill="1" applyBorder="1"/>
    <xf numFmtId="3" fontId="0" fillId="3" borderId="15" xfId="0" applyNumberFormat="1" applyFill="1" applyBorder="1"/>
    <xf numFmtId="3" fontId="0" fillId="3" borderId="15" xfId="0" applyNumberFormat="1" applyFill="1" applyBorder="1" applyAlignment="1">
      <alignment horizontal="right" vertical="center"/>
    </xf>
    <xf numFmtId="3" fontId="0" fillId="3" borderId="17" xfId="0" applyNumberFormat="1" applyFill="1" applyBorder="1"/>
    <xf numFmtId="3" fontId="0" fillId="3" borderId="32" xfId="0" applyNumberFormat="1" applyFill="1" applyBorder="1"/>
    <xf numFmtId="3" fontId="0" fillId="3" borderId="44" xfId="0" applyNumberFormat="1" applyFill="1" applyBorder="1"/>
    <xf numFmtId="3" fontId="14" fillId="3" borderId="41" xfId="0" applyNumberFormat="1" applyFont="1" applyFill="1" applyBorder="1"/>
    <xf numFmtId="3" fontId="14" fillId="3" borderId="13" xfId="0" applyNumberFormat="1" applyFont="1" applyFill="1" applyBorder="1" applyAlignment="1">
      <alignment horizontal="right"/>
    </xf>
    <xf numFmtId="3" fontId="31" fillId="3" borderId="30" xfId="0" applyNumberFormat="1" applyFont="1" applyFill="1" applyBorder="1" applyAlignment="1">
      <alignment horizontal="center"/>
    </xf>
    <xf numFmtId="3" fontId="0" fillId="3" borderId="45" xfId="0" applyNumberFormat="1" applyFill="1" applyBorder="1"/>
    <xf numFmtId="3" fontId="31" fillId="3" borderId="31" xfId="0" applyNumberFormat="1" applyFont="1" applyFill="1" applyBorder="1" applyAlignment="1">
      <alignment horizontal="center"/>
    </xf>
    <xf numFmtId="3" fontId="0" fillId="3" borderId="46" xfId="0" applyNumberFormat="1" applyFill="1" applyBorder="1"/>
    <xf numFmtId="3" fontId="0" fillId="3" borderId="0" xfId="0" applyNumberFormat="1" applyFill="1"/>
    <xf numFmtId="3" fontId="22" fillId="3" borderId="0" xfId="0" applyNumberFormat="1" applyFont="1" applyFill="1" applyAlignment="1">
      <alignment horizontal="center" vertical="center"/>
    </xf>
    <xf numFmtId="0" fontId="14" fillId="3" borderId="43" xfId="0" applyFont="1" applyFill="1" applyBorder="1"/>
    <xf numFmtId="3" fontId="14" fillId="3" borderId="18" xfId="0" applyNumberFormat="1" applyFont="1" applyFill="1" applyBorder="1"/>
    <xf numFmtId="3" fontId="31" fillId="3" borderId="19" xfId="0" applyNumberFormat="1" applyFont="1" applyFill="1" applyBorder="1" applyAlignment="1">
      <alignment horizontal="center"/>
    </xf>
    <xf numFmtId="3" fontId="0" fillId="3" borderId="21" xfId="0" applyNumberFormat="1" applyFill="1" applyBorder="1"/>
    <xf numFmtId="3" fontId="5" fillId="3" borderId="13" xfId="0" applyNumberFormat="1" applyFont="1" applyFill="1" applyBorder="1" applyAlignment="1">
      <alignment horizontal="right"/>
    </xf>
    <xf numFmtId="3" fontId="0" fillId="3" borderId="22" xfId="0" applyNumberFormat="1" applyFill="1" applyBorder="1"/>
    <xf numFmtId="3" fontId="5" fillId="3" borderId="18" xfId="0" applyNumberFormat="1" applyFont="1" applyFill="1" applyBorder="1" applyAlignment="1">
      <alignment horizontal="right"/>
    </xf>
    <xf numFmtId="3" fontId="5" fillId="3" borderId="0" xfId="0" applyNumberFormat="1" applyFont="1" applyFill="1" applyAlignment="1">
      <alignment horizontal="right"/>
    </xf>
    <xf numFmtId="3" fontId="0" fillId="3" borderId="20" xfId="0" applyNumberFormat="1" applyFill="1" applyBorder="1"/>
    <xf numFmtId="3" fontId="28" fillId="3" borderId="11" xfId="1" applyNumberFormat="1" applyFont="1" applyFill="1" applyBorder="1"/>
    <xf numFmtId="3" fontId="5" fillId="3" borderId="18" xfId="0" applyNumberFormat="1" applyFont="1" applyFill="1" applyBorder="1"/>
    <xf numFmtId="3" fontId="22" fillId="3" borderId="19" xfId="0" applyNumberFormat="1" applyFont="1" applyFill="1" applyBorder="1" applyAlignment="1">
      <alignment horizontal="center"/>
    </xf>
    <xf numFmtId="3" fontId="5" fillId="3" borderId="0" xfId="0" applyNumberFormat="1" applyFont="1" applyFill="1"/>
    <xf numFmtId="3" fontId="22" fillId="3" borderId="0" xfId="0" applyNumberFormat="1" applyFont="1" applyFill="1" applyAlignment="1">
      <alignment horizontal="center"/>
    </xf>
    <xf numFmtId="3" fontId="18" fillId="3" borderId="14" xfId="0" applyNumberFormat="1" applyFont="1" applyFill="1" applyBorder="1" applyAlignment="1">
      <alignment horizontal="center" vertical="center"/>
    </xf>
    <xf numFmtId="3" fontId="0" fillId="3" borderId="15" xfId="0" applyNumberFormat="1" applyFill="1" applyBorder="1" applyAlignment="1">
      <alignment vertical="center"/>
    </xf>
    <xf numFmtId="0" fontId="14" fillId="3" borderId="15" xfId="0" applyFont="1" applyFill="1" applyBorder="1" applyAlignment="1">
      <alignment vertical="center"/>
    </xf>
    <xf numFmtId="0" fontId="0" fillId="3" borderId="15" xfId="0" applyFill="1" applyBorder="1"/>
    <xf numFmtId="3" fontId="0" fillId="3" borderId="17" xfId="0" applyNumberFormat="1" applyFill="1" applyBorder="1" applyAlignment="1">
      <alignment vertical="center"/>
    </xf>
    <xf numFmtId="3" fontId="15" fillId="3" borderId="9" xfId="0" applyNumberFormat="1" applyFont="1" applyFill="1" applyBorder="1" applyAlignment="1">
      <alignment horizontal="center" vertical="center" wrapText="1"/>
    </xf>
    <xf numFmtId="3" fontId="28" fillId="3" borderId="13" xfId="0" applyNumberFormat="1" applyFont="1" applyFill="1" applyBorder="1" applyAlignment="1">
      <alignment horizontal="right" vertical="center" wrapText="1"/>
    </xf>
    <xf numFmtId="3" fontId="28" fillId="3" borderId="11" xfId="0" applyNumberFormat="1" applyFont="1" applyFill="1" applyBorder="1" applyAlignment="1">
      <alignment horizontal="right" vertical="center" wrapText="1"/>
    </xf>
    <xf numFmtId="3" fontId="28" fillId="3" borderId="11" xfId="0" applyNumberFormat="1" applyFont="1" applyFill="1" applyBorder="1" applyAlignment="1">
      <alignment horizontal="right"/>
    </xf>
    <xf numFmtId="3" fontId="28" fillId="3" borderId="18" xfId="0" applyNumberFormat="1" applyFont="1" applyFill="1" applyBorder="1" applyAlignment="1">
      <alignment horizontal="right" vertical="center"/>
    </xf>
    <xf numFmtId="3" fontId="0" fillId="3" borderId="21" xfId="0" applyNumberFormat="1" applyFill="1" applyBorder="1" applyAlignment="1">
      <alignment horizontal="center" vertical="center"/>
    </xf>
    <xf numFmtId="3" fontId="0" fillId="3" borderId="12" xfId="0" applyNumberFormat="1" applyFill="1" applyBorder="1" applyAlignment="1">
      <alignment horizontal="center" vertical="center"/>
    </xf>
    <xf numFmtId="3" fontId="0" fillId="3" borderId="22" xfId="0" applyNumberFormat="1" applyFill="1" applyBorder="1" applyAlignment="1">
      <alignment horizontal="center" vertical="center"/>
    </xf>
    <xf numFmtId="3" fontId="0" fillId="3" borderId="15" xfId="0" applyNumberFormat="1" applyFill="1" applyBorder="1" applyAlignment="1">
      <alignment horizontal="center" vertical="center"/>
    </xf>
    <xf numFmtId="3" fontId="14" fillId="3" borderId="20" xfId="0" applyNumberFormat="1" applyFont="1" applyFill="1" applyBorder="1" applyAlignment="1">
      <alignment horizontal="center" vertical="center"/>
    </xf>
    <xf numFmtId="3" fontId="0" fillId="3" borderId="13" xfId="0" applyNumberFormat="1" applyFill="1" applyBorder="1" applyAlignment="1">
      <alignment horizontal="center" vertical="center"/>
    </xf>
    <xf numFmtId="3" fontId="0" fillId="3" borderId="11" xfId="0" applyNumberFormat="1" applyFill="1" applyBorder="1" applyAlignment="1">
      <alignment horizontal="center" vertical="center"/>
    </xf>
    <xf numFmtId="3" fontId="14" fillId="3" borderId="17" xfId="0" applyNumberFormat="1" applyFont="1" applyFill="1" applyBorder="1" applyAlignment="1">
      <alignment horizontal="center" vertical="center"/>
    </xf>
    <xf numFmtId="3" fontId="22" fillId="3" borderId="14" xfId="0" applyNumberFormat="1" applyFont="1" applyFill="1" applyBorder="1" applyAlignment="1">
      <alignment horizontal="center" vertical="center" wrapText="1"/>
    </xf>
    <xf numFmtId="3" fontId="22" fillId="3" borderId="36" xfId="0" applyNumberFormat="1" applyFont="1" applyFill="1" applyBorder="1" applyAlignment="1">
      <alignment horizontal="center" vertical="center" wrapText="1"/>
    </xf>
    <xf numFmtId="1" fontId="0" fillId="3" borderId="13" xfId="0" applyNumberFormat="1" applyFill="1" applyBorder="1"/>
    <xf numFmtId="3" fontId="0" fillId="3" borderId="22" xfId="0" applyNumberFormat="1" applyFill="1" applyBorder="1" applyAlignment="1">
      <alignment horizontal="right" vertical="center"/>
    </xf>
    <xf numFmtId="3" fontId="0" fillId="3" borderId="22" xfId="0" applyNumberFormat="1" applyFill="1" applyBorder="1" applyAlignment="1">
      <alignment vertical="center"/>
    </xf>
    <xf numFmtId="3" fontId="14" fillId="3" borderId="22" xfId="0" applyNumberFormat="1" applyFont="1" applyFill="1" applyBorder="1" applyAlignment="1">
      <alignment horizontal="center" vertical="center"/>
    </xf>
    <xf numFmtId="3" fontId="0" fillId="3" borderId="20" xfId="0" applyNumberFormat="1" applyFill="1" applyBorder="1" applyAlignment="1">
      <alignment horizontal="center" vertical="center"/>
    </xf>
    <xf numFmtId="0" fontId="0" fillId="3" borderId="17" xfId="0" applyFill="1" applyBorder="1"/>
    <xf numFmtId="3" fontId="1" fillId="0" borderId="0" xfId="0" applyNumberFormat="1" applyFont="1"/>
    <xf numFmtId="0" fontId="28" fillId="0" borderId="0" xfId="1" applyFont="1"/>
    <xf numFmtId="3" fontId="14" fillId="3" borderId="12" xfId="0" applyNumberFormat="1" applyFont="1" applyFill="1" applyBorder="1"/>
    <xf numFmtId="3" fontId="14" fillId="3" borderId="15" xfId="0" applyNumberFormat="1" applyFont="1" applyFill="1" applyBorder="1"/>
    <xf numFmtId="0" fontId="14" fillId="3" borderId="17" xfId="0" applyFont="1" applyFill="1" applyBorder="1"/>
    <xf numFmtId="3" fontId="28" fillId="3" borderId="18" xfId="0" applyNumberFormat="1" applyFont="1" applyFill="1" applyBorder="1" applyAlignment="1">
      <alignment horizontal="right" vertical="center" wrapText="1"/>
    </xf>
    <xf numFmtId="0" fontId="0" fillId="3" borderId="22" xfId="0" applyFill="1" applyBorder="1"/>
    <xf numFmtId="0" fontId="14" fillId="3" borderId="22" xfId="0" applyFont="1" applyFill="1" applyBorder="1" applyAlignment="1">
      <alignment vertical="center"/>
    </xf>
    <xf numFmtId="3" fontId="5" fillId="3" borderId="12" xfId="0" applyNumberFormat="1" applyFont="1" applyFill="1" applyBorder="1"/>
    <xf numFmtId="3" fontId="5" fillId="3" borderId="15" xfId="0" applyNumberFormat="1" applyFont="1" applyFill="1" applyBorder="1"/>
    <xf numFmtId="3" fontId="0" fillId="3" borderId="12" xfId="0" applyNumberFormat="1" applyFill="1" applyBorder="1" applyAlignment="1">
      <alignment horizontal="left"/>
    </xf>
    <xf numFmtId="3" fontId="0" fillId="3" borderId="17" xfId="0" applyNumberFormat="1" applyFill="1" applyBorder="1" applyAlignment="1">
      <alignment horizontal="left"/>
    </xf>
    <xf numFmtId="3" fontId="31" fillId="3" borderId="14" xfId="0" applyNumberFormat="1" applyFont="1" applyFill="1" applyBorder="1" applyAlignment="1">
      <alignment horizontal="center"/>
    </xf>
    <xf numFmtId="3" fontId="31" fillId="3" borderId="14" xfId="0" applyNumberFormat="1" applyFont="1" applyFill="1" applyBorder="1" applyAlignment="1">
      <alignment horizontal="center" vertical="center" wrapText="1"/>
    </xf>
    <xf numFmtId="3" fontId="31" fillId="3" borderId="16" xfId="0" applyNumberFormat="1" applyFont="1" applyFill="1" applyBorder="1" applyAlignment="1">
      <alignment horizontal="center" vertical="center" wrapText="1"/>
    </xf>
    <xf numFmtId="3" fontId="21" fillId="3" borderId="16" xfId="0" applyNumberFormat="1" applyFont="1" applyFill="1" applyBorder="1" applyAlignment="1">
      <alignment horizontal="center"/>
    </xf>
    <xf numFmtId="3" fontId="14" fillId="0" borderId="18" xfId="0" applyNumberFormat="1" applyFont="1" applyBorder="1"/>
    <xf numFmtId="3" fontId="17" fillId="0" borderId="21" xfId="0" applyNumberFormat="1" applyFont="1" applyBorder="1"/>
    <xf numFmtId="3" fontId="17" fillId="0" borderId="22" xfId="0" applyNumberFormat="1" applyFont="1" applyBorder="1" applyAlignment="1">
      <alignment vertical="center"/>
    </xf>
    <xf numFmtId="3" fontId="17" fillId="0" borderId="22" xfId="0" applyNumberFormat="1" applyFont="1" applyBorder="1"/>
    <xf numFmtId="3" fontId="17" fillId="0" borderId="20" xfId="0" applyNumberFormat="1" applyFont="1" applyBorder="1"/>
    <xf numFmtId="3" fontId="17" fillId="2" borderId="23" xfId="0" applyNumberFormat="1" applyFont="1" applyFill="1" applyBorder="1" applyAlignment="1">
      <alignment horizontal="center"/>
    </xf>
    <xf numFmtId="3" fontId="17" fillId="2" borderId="24" xfId="0" applyNumberFormat="1" applyFont="1" applyFill="1" applyBorder="1" applyAlignment="1">
      <alignment horizontal="center"/>
    </xf>
    <xf numFmtId="3" fontId="17" fillId="2" borderId="25" xfId="0" applyNumberFormat="1" applyFont="1" applyFill="1" applyBorder="1" applyAlignment="1">
      <alignment horizontal="center"/>
    </xf>
    <xf numFmtId="3" fontId="20" fillId="2" borderId="23" xfId="0" applyNumberFormat="1" applyFont="1" applyFill="1" applyBorder="1" applyAlignment="1">
      <alignment horizontal="center"/>
    </xf>
    <xf numFmtId="3" fontId="20" fillId="2" borderId="24" xfId="0" applyNumberFormat="1" applyFont="1" applyFill="1" applyBorder="1" applyAlignment="1">
      <alignment horizontal="center"/>
    </xf>
    <xf numFmtId="3" fontId="20" fillId="2" borderId="25" xfId="0" applyNumberFormat="1" applyFont="1" applyFill="1" applyBorder="1" applyAlignment="1">
      <alignment horizontal="center"/>
    </xf>
    <xf numFmtId="3" fontId="17" fillId="2" borderId="23" xfId="0" applyNumberFormat="1" applyFont="1" applyFill="1" applyBorder="1" applyAlignment="1">
      <alignment horizontal="center" vertical="center"/>
    </xf>
    <xf numFmtId="3" fontId="17" fillId="2" borderId="24" xfId="0" applyNumberFormat="1" applyFont="1" applyFill="1" applyBorder="1" applyAlignment="1">
      <alignment horizontal="center" vertical="center"/>
    </xf>
    <xf numFmtId="3" fontId="17" fillId="2" borderId="8" xfId="0" applyNumberFormat="1" applyFont="1" applyFill="1" applyBorder="1" applyAlignment="1">
      <alignment horizontal="center" vertical="center"/>
    </xf>
    <xf numFmtId="3" fontId="14" fillId="3" borderId="14" xfId="0" applyNumberFormat="1" applyFont="1" applyFill="1" applyBorder="1" applyAlignment="1">
      <alignment horizontal="right"/>
    </xf>
    <xf numFmtId="3" fontId="14" fillId="3" borderId="16" xfId="0" applyNumberFormat="1" applyFont="1" applyFill="1" applyBorder="1" applyAlignment="1">
      <alignment horizontal="right"/>
    </xf>
    <xf numFmtId="3" fontId="14" fillId="3" borderId="19" xfId="0" applyNumberFormat="1" applyFont="1" applyFill="1" applyBorder="1"/>
    <xf numFmtId="3" fontId="0" fillId="3" borderId="14" xfId="0" applyNumberFormat="1" applyFill="1" applyBorder="1"/>
    <xf numFmtId="3" fontId="0" fillId="3" borderId="16" xfId="0" applyNumberFormat="1" applyFill="1" applyBorder="1"/>
    <xf numFmtId="3" fontId="14" fillId="0" borderId="19" xfId="0" applyNumberFormat="1" applyFont="1" applyBorder="1"/>
    <xf numFmtId="3" fontId="14" fillId="3" borderId="0" xfId="0" applyNumberFormat="1" applyFont="1" applyFill="1" applyBorder="1"/>
    <xf numFmtId="3" fontId="22" fillId="3" borderId="0" xfId="0" applyNumberFormat="1" applyFont="1" applyFill="1" applyBorder="1" applyAlignment="1">
      <alignment horizontal="center"/>
    </xf>
    <xf numFmtId="3" fontId="0" fillId="0" borderId="0" xfId="0" applyNumberFormat="1" applyBorder="1"/>
    <xf numFmtId="3" fontId="0" fillId="3" borderId="0" xfId="0" applyNumberFormat="1" applyFill="1" applyBorder="1"/>
    <xf numFmtId="3" fontId="0" fillId="3" borderId="20" xfId="0" applyNumberFormat="1" applyFill="1" applyBorder="1" applyAlignment="1">
      <alignment vertical="center"/>
    </xf>
  </cellXfs>
  <cellStyles count="20">
    <cellStyle name="Heading" xfId="4" xr:uid="{00000000-0005-0000-0000-000000000000}"/>
    <cellStyle name="Heading 2" xfId="11" xr:uid="{00000000-0005-0000-0000-000001000000}"/>
    <cellStyle name="Heading1" xfId="5" xr:uid="{00000000-0005-0000-0000-000002000000}"/>
    <cellStyle name="Heading1 2" xfId="12" xr:uid="{00000000-0005-0000-0000-000003000000}"/>
    <cellStyle name="Normalny" xfId="0" builtinId="0"/>
    <cellStyle name="Normalny 2" xfId="1" xr:uid="{00000000-0005-0000-0000-000005000000}"/>
    <cellStyle name="Normalny 3" xfId="7" xr:uid="{00000000-0005-0000-0000-000006000000}"/>
    <cellStyle name="Normalny 3 2" xfId="14" xr:uid="{00000000-0005-0000-0000-000007000000}"/>
    <cellStyle name="Normalny 3 2 2" xfId="19" xr:uid="{00000000-0005-0000-0000-000008000000}"/>
    <cellStyle name="Normalny 3 3" xfId="18" xr:uid="{00000000-0005-0000-0000-000009000000}"/>
    <cellStyle name="Normalny 4" xfId="8" xr:uid="{00000000-0005-0000-0000-00000A000000}"/>
    <cellStyle name="Normalny 5" xfId="16" xr:uid="{00000000-0005-0000-0000-00000B000000}"/>
    <cellStyle name="Normalny 6" xfId="15" xr:uid="{00000000-0005-0000-0000-00000C000000}"/>
    <cellStyle name="Procentowy" xfId="6" builtinId="5"/>
    <cellStyle name="Procentowy 2" xfId="13" xr:uid="{00000000-0005-0000-0000-00000E000000}"/>
    <cellStyle name="Procentowy 3" xfId="17" xr:uid="{00000000-0005-0000-0000-00000F000000}"/>
    <cellStyle name="Result" xfId="2" xr:uid="{00000000-0005-0000-0000-000010000000}"/>
    <cellStyle name="Result 2" xfId="9" xr:uid="{00000000-0005-0000-0000-000011000000}"/>
    <cellStyle name="Result2" xfId="3" xr:uid="{00000000-0005-0000-0000-000012000000}"/>
    <cellStyle name="Result2 2" xfId="10" xr:uid="{00000000-0005-0000-0000-000013000000}"/>
  </cellStyles>
  <dxfs count="15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3" formatCode="#,##0"/>
    </dxf>
    <dxf>
      <numFmt numFmtId="3" formatCode="#,##0"/>
    </dxf>
    <dxf>
      <alignment horizontal="lef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" formatCode="#,##0"/>
      <fill>
        <patternFill patternType="solid">
          <fgColor indexed="64"/>
          <bgColor rgb="FFFFFF0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3" formatCode="#,##0"/>
      <alignment horizontal="righ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3" formatCode="#,##0"/>
      <alignment horizontal="center" vertical="center" textRotation="0" wrapText="0" indent="0" justifyLastLine="0" shrinkToFit="0" readingOrder="0"/>
    </dxf>
    <dxf>
      <alignment horizontal="left" vertical="bottom" textRotation="0" wrapText="0" indent="0" justifyLastLine="0" shrinkToFit="0" readingOrder="0"/>
      <border diagonalUp="0" diagonalDown="0" outline="0">
        <left style="thin">
          <color rgb="FF999999"/>
        </left>
        <right/>
        <top/>
        <bottom/>
      </border>
    </dxf>
    <dxf>
      <border diagonalUp="0" diagonalDown="0" outline="0">
        <left style="thin">
          <color indexed="64"/>
        </left>
        <right/>
        <top/>
        <bottom/>
      </border>
    </dxf>
    <dxf>
      <numFmt numFmtId="3" formatCode="#,##0"/>
      <border diagonalUp="0" diagonalDown="0" outline="0">
        <left style="thin">
          <color indexed="64"/>
        </left>
        <right/>
        <top/>
        <bottom/>
      </border>
    </dxf>
    <dxf>
      <border outline="0">
        <top style="medium">
          <color indexed="64"/>
        </top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" formatCode="#,##0"/>
      <fill>
        <patternFill patternType="solid">
          <fgColor indexed="64"/>
          <bgColor rgb="FFFFFF00"/>
        </patternFill>
      </fill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Cytaty" pivot="0" count="0" xr9:uid="{00000000-0011-0000-FFFF-FFFF00000000}"/>
  </tableStyles>
  <colors>
    <mruColors>
      <color rgb="FFDB843D"/>
      <color rgb="FFF9B590"/>
      <color rgb="FFFFFFA3"/>
      <color rgb="FFFF0000"/>
      <color rgb="FF339933"/>
      <color rgb="FFFF4B4B"/>
      <color rgb="FFFF9933"/>
      <color rgb="FFFC8604"/>
      <color rgb="FFFF5D5D"/>
      <color rgb="FF5D743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Najbardziej opiniotwórcze media w Polsce</a:t>
            </a:r>
          </a:p>
          <a:p>
            <a:pPr>
              <a:defRPr/>
            </a:pPr>
            <a:r>
              <a:rPr lang="pl-PL"/>
              <a:t>TOP 15 w podziale na liczbę</a:t>
            </a:r>
            <a:r>
              <a:rPr lang="pl-PL" baseline="0"/>
              <a:t> cytowań</a:t>
            </a:r>
            <a:endParaRPr lang="pl-PL"/>
          </a:p>
          <a:p>
            <a:pPr>
              <a:defRPr/>
            </a:pPr>
            <a:r>
              <a:rPr lang="pl-PL"/>
              <a:t>Wrzesień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094467549354495"/>
          <c:y val="0.26590744509250208"/>
          <c:w val="0.83655538470535218"/>
          <c:h val="0.57420058137718255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0CD7-4CA3-8229-442FF7B3DD8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3DF-42F7-AAB6-A7D28FE250F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3DF-42F7-AAB6-A7D28FE250F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A3DF-42F7-AAB6-A7D28FE250FA}"/>
              </c:ext>
            </c:extLst>
          </c:dPt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'Podział na typ medium'!$B$3:$B$6</c:f>
              <c:strCache>
                <c:ptCount val="4"/>
                <c:pt idx="0">
                  <c:v>Media internetowe </c:v>
                </c:pt>
                <c:pt idx="1">
                  <c:v>Prasa</c:v>
                </c:pt>
                <c:pt idx="2">
                  <c:v>Radio</c:v>
                </c:pt>
                <c:pt idx="3">
                  <c:v>Telewizja</c:v>
                </c:pt>
              </c:strCache>
            </c:strRef>
          </c:cat>
          <c:val>
            <c:numRef>
              <c:f>'Podział na typ medium'!$C$3:$C$6</c:f>
              <c:numCache>
                <c:formatCode>General</c:formatCode>
                <c:ptCount val="4"/>
                <c:pt idx="0">
                  <c:v>10359</c:v>
                </c:pt>
                <c:pt idx="1">
                  <c:v>13487</c:v>
                </c:pt>
                <c:pt idx="2">
                  <c:v>4481</c:v>
                </c:pt>
                <c:pt idx="3">
                  <c:v>7392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D7-4CA3-8229-442FF7B3DD8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1903906465538989"/>
          <c:y val="0.11876930353093071"/>
          <c:w val="0.57797529944347559"/>
          <c:h val="0.83541634643735829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>
              <c:idx val="0"/>
              <c:layout>
                <c:manualLayout>
                  <c:x val="9.5505347442521177E-3"/>
                  <c:y val="4.2049165147810498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491-4BAF-AE9B-DB6E98D28D8E}"/>
                </c:ext>
              </c:extLst>
            </c:dLbl>
            <c:dLbl>
              <c:idx val="1"/>
              <c:layout>
                <c:manualLayout>
                  <c:x val="-4.9294321119511039E-3"/>
                  <c:y val="4.2153442326322342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491-4BAF-AE9B-DB6E98D28D8E}"/>
                </c:ext>
              </c:extLst>
            </c:dLbl>
            <c:dLbl>
              <c:idx val="2"/>
              <c:layout>
                <c:manualLayout>
                  <c:x val="6.3003699945162655E-3"/>
                  <c:y val="2.686688098156927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91-4BAF-AE9B-DB6E98D28D8E}"/>
                </c:ext>
              </c:extLst>
            </c:dLbl>
            <c:dLbl>
              <c:idx val="3"/>
              <c:layout>
                <c:manualLayout>
                  <c:x val="-9.5853161971875371E-3"/>
                  <c:y val="4.2161742140049925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491-4BAF-AE9B-DB6E98D28D8E}"/>
                </c:ext>
              </c:extLst>
            </c:dLbl>
            <c:dLbl>
              <c:idx val="4"/>
              <c:layout>
                <c:manualLayout>
                  <c:x val="-1.5803241076325937E-3"/>
                  <c:y val="6.3136959855055018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491-4BAF-AE9B-DB6E98D28D8E}"/>
                </c:ext>
              </c:extLst>
            </c:dLbl>
            <c:dLbl>
              <c:idx val="6"/>
              <c:layout>
                <c:manualLayout>
                  <c:x val="-1.5688260849137145E-3"/>
                  <c:y val="2.1076721161934345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CED-43CA-9CA6-A259A77113D9}"/>
                </c:ext>
              </c:extLst>
            </c:dLbl>
            <c:dLbl>
              <c:idx val="7"/>
              <c:layout>
                <c:manualLayout>
                  <c:x val="-4.8029952537330363E-3"/>
                  <c:y val="2.672797966989892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D2D-4554-841F-35573513EFEB}"/>
                </c:ext>
              </c:extLst>
            </c:dLbl>
            <c:dLbl>
              <c:idx val="12"/>
              <c:layout>
                <c:manualLayout>
                  <c:x val="-3.2019968358220244E-3"/>
                  <c:y val="9.8001460001734001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D2D-4554-841F-35573513EFEB}"/>
                </c:ext>
              </c:extLst>
            </c:dLbl>
            <c:dLbl>
              <c:idx val="13"/>
              <c:layout>
                <c:manualLayout>
                  <c:x val="2.979508999836127E-5"/>
                  <c:y val="4.2153442333683302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91-4BAF-AE9B-DB6E98D28D8E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All!$F$4:$F$18</c:f>
              <c:strCache>
                <c:ptCount val="15"/>
                <c:pt idx="0">
                  <c:v>Rzeczpospolita</c:v>
                </c:pt>
                <c:pt idx="1">
                  <c:v>onet.pl</c:v>
                </c:pt>
                <c:pt idx="2">
                  <c:v>TVN24</c:v>
                </c:pt>
                <c:pt idx="3">
                  <c:v>wp.pl</c:v>
                </c:pt>
                <c:pt idx="4">
                  <c:v>RMF FM</c:v>
                </c:pt>
                <c:pt idx="5">
                  <c:v>Gazeta Wyborcza</c:v>
                </c:pt>
                <c:pt idx="6">
                  <c:v>Polsat News</c:v>
                </c:pt>
                <c:pt idx="7">
                  <c:v>Fakt</c:v>
                </c:pt>
                <c:pt idx="8">
                  <c:v>Dziennik Gazeta Prawna</c:v>
                </c:pt>
                <c:pt idx="9">
                  <c:v>interia.pl</c:v>
                </c:pt>
                <c:pt idx="10">
                  <c:v>Super Express</c:v>
                </c:pt>
                <c:pt idx="11">
                  <c:v>Radio ZET</c:v>
                </c:pt>
                <c:pt idx="12">
                  <c:v>TVP Sport</c:v>
                </c:pt>
                <c:pt idx="13">
                  <c:v>bankier.pl</c:v>
                </c:pt>
                <c:pt idx="14">
                  <c:v>Przegląd Sportowy</c:v>
                </c:pt>
              </c:strCache>
            </c:strRef>
          </c:cat>
          <c:val>
            <c:numRef>
              <c:f>All!$G$4:$G$18</c:f>
              <c:numCache>
                <c:formatCode>#,##0</c:formatCode>
                <c:ptCount val="15"/>
                <c:pt idx="0">
                  <c:v>4295</c:v>
                </c:pt>
                <c:pt idx="1">
                  <c:v>3861</c:v>
                </c:pt>
                <c:pt idx="2">
                  <c:v>3755</c:v>
                </c:pt>
                <c:pt idx="3">
                  <c:v>3535</c:v>
                </c:pt>
                <c:pt idx="4">
                  <c:v>2792</c:v>
                </c:pt>
                <c:pt idx="5">
                  <c:v>2399</c:v>
                </c:pt>
                <c:pt idx="6">
                  <c:v>2253</c:v>
                </c:pt>
                <c:pt idx="7">
                  <c:v>2119</c:v>
                </c:pt>
                <c:pt idx="8">
                  <c:v>1938</c:v>
                </c:pt>
                <c:pt idx="9">
                  <c:v>1850</c:v>
                </c:pt>
                <c:pt idx="10">
                  <c:v>1797</c:v>
                </c:pt>
                <c:pt idx="11">
                  <c:v>1689</c:v>
                </c:pt>
                <c:pt idx="12">
                  <c:v>1384</c:v>
                </c:pt>
                <c:pt idx="13">
                  <c:v>1113</c:v>
                </c:pt>
                <c:pt idx="14">
                  <c:v>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39-4F5D-84D3-43EBC3B3B9B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40"/>
        <c:axId val="142725120"/>
        <c:axId val="142727808"/>
      </c:barChart>
      <c:catAx>
        <c:axId val="14272512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2727808"/>
        <c:crosses val="autoZero"/>
        <c:auto val="1"/>
        <c:lblAlgn val="ctr"/>
        <c:lblOffset val="100"/>
        <c:noMultiLvlLbl val="0"/>
      </c:catAx>
      <c:valAx>
        <c:axId val="142727808"/>
        <c:scaling>
          <c:orientation val="minMax"/>
        </c:scaling>
        <c:delete val="0"/>
        <c:axPos val="t"/>
        <c:majorGridlines/>
        <c:numFmt formatCode="#,##0" sourceLinked="1"/>
        <c:majorTickMark val="none"/>
        <c:minorTickMark val="none"/>
        <c:tickLblPos val="nextTo"/>
        <c:crossAx val="1427251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9184683220029567"/>
          <c:y val="8.0487240299781798E-2"/>
          <c:w val="0.55929565329703101"/>
          <c:h val="0.88417139423837077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All!$C$22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1.3649544191205395E-3"/>
                  <c:y val="2.144196723127136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613-4A3D-B1CB-5E11C4594D99}"/>
                </c:ext>
              </c:extLst>
            </c:dLbl>
            <c:dLbl>
              <c:idx val="1"/>
              <c:layout>
                <c:manualLayout>
                  <c:x val="-4.0948632573616179E-3"/>
                  <c:y val="6.4325912554240167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58-4734-8B3F-715EE000B41B}"/>
                </c:ext>
              </c:extLst>
            </c:dLbl>
            <c:dLbl>
              <c:idx val="3"/>
              <c:layout>
                <c:manualLayout>
                  <c:x val="-5.4598176764821581E-3"/>
                  <c:y val="2.144365919557491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613-4A3D-B1CB-5E11C4594D99}"/>
                </c:ext>
              </c:extLst>
            </c:dLbl>
            <c:dLbl>
              <c:idx val="4"/>
              <c:layout>
                <c:manualLayout>
                  <c:x val="-5.4598176764821581E-3"/>
                  <c:y val="3.9309819146945625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613-4A3D-B1CB-5E11C4594D99}"/>
                </c:ext>
              </c:extLst>
            </c:dLbl>
            <c:dLbl>
              <c:idx val="5"/>
              <c:layout>
                <c:manualLayout>
                  <c:x val="-4.0948632573617185E-3"/>
                  <c:y val="-2.144196723127136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613-4A3D-B1CB-5E11C4594D99}"/>
                </c:ext>
              </c:extLst>
            </c:dLbl>
            <c:dLbl>
              <c:idx val="13"/>
              <c:layout>
                <c:manualLayout>
                  <c:x val="2.7299088382409789E-3"/>
                  <c:y val="2.144365919557491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613-4A3D-B1CB-5E11C4594D99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All!$B$23:$B$37</c:f>
              <c:strCache>
                <c:ptCount val="15"/>
                <c:pt idx="0">
                  <c:v>Rzeczpospolita</c:v>
                </c:pt>
                <c:pt idx="1">
                  <c:v>onet.pl</c:v>
                </c:pt>
                <c:pt idx="2">
                  <c:v>TVN24</c:v>
                </c:pt>
                <c:pt idx="3">
                  <c:v>wp.pl</c:v>
                </c:pt>
                <c:pt idx="4">
                  <c:v>RMF FM</c:v>
                </c:pt>
                <c:pt idx="5">
                  <c:v>Gazeta Wyborcza</c:v>
                </c:pt>
                <c:pt idx="6">
                  <c:v>Polsat News</c:v>
                </c:pt>
                <c:pt idx="7">
                  <c:v>Fakt</c:v>
                </c:pt>
                <c:pt idx="8">
                  <c:v>Dziennik Gazeta Prawna</c:v>
                </c:pt>
                <c:pt idx="9">
                  <c:v>interia.pl</c:v>
                </c:pt>
                <c:pt idx="10">
                  <c:v>Super Express</c:v>
                </c:pt>
                <c:pt idx="11">
                  <c:v>Radio ZET</c:v>
                </c:pt>
                <c:pt idx="12">
                  <c:v>TVP Sport</c:v>
                </c:pt>
                <c:pt idx="13">
                  <c:v>bankier.pl</c:v>
                </c:pt>
                <c:pt idx="14">
                  <c:v>Przegląd Sportowy</c:v>
                </c:pt>
              </c:strCache>
            </c:strRef>
          </c:cat>
          <c:val>
            <c:numRef>
              <c:f>All!$C$23:$C$37</c:f>
              <c:numCache>
                <c:formatCode>#,##0</c:formatCode>
                <c:ptCount val="15"/>
                <c:pt idx="0">
                  <c:v>4295</c:v>
                </c:pt>
                <c:pt idx="1">
                  <c:v>3861</c:v>
                </c:pt>
                <c:pt idx="2">
                  <c:v>3755</c:v>
                </c:pt>
                <c:pt idx="3">
                  <c:v>3535</c:v>
                </c:pt>
                <c:pt idx="4">
                  <c:v>2792</c:v>
                </c:pt>
                <c:pt idx="5">
                  <c:v>2399</c:v>
                </c:pt>
                <c:pt idx="6">
                  <c:v>2253</c:v>
                </c:pt>
                <c:pt idx="7">
                  <c:v>2119</c:v>
                </c:pt>
                <c:pt idx="8">
                  <c:v>1938</c:v>
                </c:pt>
                <c:pt idx="9">
                  <c:v>1850</c:v>
                </c:pt>
                <c:pt idx="10">
                  <c:v>1797</c:v>
                </c:pt>
                <c:pt idx="11">
                  <c:v>1689</c:v>
                </c:pt>
                <c:pt idx="12">
                  <c:v>1384</c:v>
                </c:pt>
                <c:pt idx="13">
                  <c:v>1113</c:v>
                </c:pt>
                <c:pt idx="14">
                  <c:v>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6E-4E84-8866-BADD4B057602}"/>
            </c:ext>
          </c:extLst>
        </c:ser>
        <c:ser>
          <c:idx val="1"/>
          <c:order val="1"/>
          <c:tx>
            <c:strRef>
              <c:f>All!$D$22</c:f>
              <c:strCache>
                <c:ptCount val="1"/>
                <c:pt idx="0">
                  <c:v>Sierpień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4.0948632573617185E-3"/>
                  <c:y val="-4.2883941702826578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58-4734-8B3F-715EE000B41B}"/>
                </c:ext>
              </c:extLst>
            </c:dLbl>
            <c:dLbl>
              <c:idx val="1"/>
              <c:layout>
                <c:manualLayout>
                  <c:x val="4.0948632573617185E-3"/>
                  <c:y val="-2.144196723127117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613-4A3D-B1CB-5E11C4594D99}"/>
                </c:ext>
              </c:extLst>
            </c:dLbl>
            <c:dLbl>
              <c:idx val="2"/>
              <c:layout>
                <c:manualLayout>
                  <c:x val="-2.7299088382411788E-3"/>
                  <c:y val="2.144197085141338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58-4734-8B3F-715EE000B41B}"/>
                </c:ext>
              </c:extLst>
            </c:dLbl>
            <c:dLbl>
              <c:idx val="3"/>
              <c:layout>
                <c:manualLayout>
                  <c:x val="-5.4598176764821581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613-4A3D-B1CB-5E11C4594D99}"/>
                </c:ext>
              </c:extLst>
            </c:dLbl>
            <c:dLbl>
              <c:idx val="4"/>
              <c:layout>
                <c:manualLayout>
                  <c:x val="-4.0948632573616179E-3"/>
                  <c:y val="3.9309819146945625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613-4A3D-B1CB-5E11C4594D99}"/>
                </c:ext>
              </c:extLst>
            </c:dLbl>
            <c:dLbl>
              <c:idx val="10"/>
              <c:layout>
                <c:manualLayout>
                  <c:x val="-2.7299088382411788E-3"/>
                  <c:y val="7.8619651567591971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58-4734-8B3F-715EE000B41B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All!$B$23:$B$37</c:f>
              <c:strCache>
                <c:ptCount val="15"/>
                <c:pt idx="0">
                  <c:v>Rzeczpospolita</c:v>
                </c:pt>
                <c:pt idx="1">
                  <c:v>onet.pl</c:v>
                </c:pt>
                <c:pt idx="2">
                  <c:v>TVN24</c:v>
                </c:pt>
                <c:pt idx="3">
                  <c:v>wp.pl</c:v>
                </c:pt>
                <c:pt idx="4">
                  <c:v>RMF FM</c:v>
                </c:pt>
                <c:pt idx="5">
                  <c:v>Gazeta Wyborcza</c:v>
                </c:pt>
                <c:pt idx="6">
                  <c:v>Polsat News</c:v>
                </c:pt>
                <c:pt idx="7">
                  <c:v>Fakt</c:v>
                </c:pt>
                <c:pt idx="8">
                  <c:v>Dziennik Gazeta Prawna</c:v>
                </c:pt>
                <c:pt idx="9">
                  <c:v>interia.pl</c:v>
                </c:pt>
                <c:pt idx="10">
                  <c:v>Super Express</c:v>
                </c:pt>
                <c:pt idx="11">
                  <c:v>Radio ZET</c:v>
                </c:pt>
                <c:pt idx="12">
                  <c:v>TVP Sport</c:v>
                </c:pt>
                <c:pt idx="13">
                  <c:v>bankier.pl</c:v>
                </c:pt>
                <c:pt idx="14">
                  <c:v>Przegląd Sportowy</c:v>
                </c:pt>
              </c:strCache>
            </c:strRef>
          </c:cat>
          <c:val>
            <c:numRef>
              <c:f>All!$D$23:$D$37</c:f>
              <c:numCache>
                <c:formatCode>#,##0</c:formatCode>
                <c:ptCount val="15"/>
                <c:pt idx="0">
                  <c:v>3902</c:v>
                </c:pt>
                <c:pt idx="1">
                  <c:v>4030</c:v>
                </c:pt>
                <c:pt idx="2">
                  <c:v>3105</c:v>
                </c:pt>
                <c:pt idx="3">
                  <c:v>3619</c:v>
                </c:pt>
                <c:pt idx="4">
                  <c:v>2373</c:v>
                </c:pt>
                <c:pt idx="5">
                  <c:v>2305</c:v>
                </c:pt>
                <c:pt idx="6">
                  <c:v>3484</c:v>
                </c:pt>
                <c:pt idx="7">
                  <c:v>2016</c:v>
                </c:pt>
                <c:pt idx="8">
                  <c:v>1811</c:v>
                </c:pt>
                <c:pt idx="9">
                  <c:v>1718</c:v>
                </c:pt>
                <c:pt idx="10">
                  <c:v>1429</c:v>
                </c:pt>
                <c:pt idx="11">
                  <c:v>696</c:v>
                </c:pt>
                <c:pt idx="12">
                  <c:v>839</c:v>
                </c:pt>
                <c:pt idx="13">
                  <c:v>430</c:v>
                </c:pt>
                <c:pt idx="14">
                  <c:v>1071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36E-4E84-8866-BADD4B05760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3971456"/>
        <c:axId val="143972992"/>
      </c:barChart>
      <c:catAx>
        <c:axId val="14397145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3972992"/>
        <c:crosses val="autoZero"/>
        <c:auto val="1"/>
        <c:lblAlgn val="ctr"/>
        <c:lblOffset val="100"/>
        <c:noMultiLvlLbl val="0"/>
      </c:catAx>
      <c:valAx>
        <c:axId val="143972992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39714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3.1682426503283789E-2"/>
          <c:y val="7.8950717752459709E-2"/>
          <c:w val="0.94376984735978464"/>
          <c:h val="0.87263215003152539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1.9990004997501249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A76-4180-B0C6-4F7087F68012}"/>
                </c:ext>
              </c:extLst>
            </c:dLbl>
            <c:dLbl>
              <c:idx val="2"/>
              <c:layout>
                <c:manualLayout>
                  <c:x val="-5.9970014992503746E-3"/>
                  <c:y val="3.72439478584733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E8E-46BC-BB63-28B643AE6B4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Prasa!$F$3:$F$12</c:f>
              <c:strCache>
                <c:ptCount val="10"/>
                <c:pt idx="0">
                  <c:v>Rzeczpospolita</c:v>
                </c:pt>
                <c:pt idx="1">
                  <c:v>Gazeta Wyborcza</c:v>
                </c:pt>
                <c:pt idx="2">
                  <c:v>Fakt</c:v>
                </c:pt>
                <c:pt idx="3">
                  <c:v>Dziennik Gazeta Prawna</c:v>
                </c:pt>
                <c:pt idx="4">
                  <c:v>Super Express</c:v>
                </c:pt>
                <c:pt idx="5">
                  <c:v>Przegląd Sportowy</c:v>
                </c:pt>
                <c:pt idx="6">
                  <c:v>Nasz Dziennik</c:v>
                </c:pt>
                <c:pt idx="7">
                  <c:v>Puls Biznesu</c:v>
                </c:pt>
                <c:pt idx="8">
                  <c:v>Newsweek</c:v>
                </c:pt>
                <c:pt idx="9">
                  <c:v>Viva</c:v>
                </c:pt>
              </c:strCache>
            </c:strRef>
          </c:cat>
          <c:val>
            <c:numRef>
              <c:f>Prasa!$G$3:$G$12</c:f>
              <c:numCache>
                <c:formatCode>#,##0</c:formatCode>
                <c:ptCount val="10"/>
                <c:pt idx="0">
                  <c:v>4295</c:v>
                </c:pt>
                <c:pt idx="1">
                  <c:v>2399</c:v>
                </c:pt>
                <c:pt idx="2">
                  <c:v>2119</c:v>
                </c:pt>
                <c:pt idx="3">
                  <c:v>1938</c:v>
                </c:pt>
                <c:pt idx="4">
                  <c:v>1797</c:v>
                </c:pt>
                <c:pt idx="5">
                  <c:v>939</c:v>
                </c:pt>
                <c:pt idx="6">
                  <c:v>671</c:v>
                </c:pt>
                <c:pt idx="7">
                  <c:v>614</c:v>
                </c:pt>
                <c:pt idx="8">
                  <c:v>480</c:v>
                </c:pt>
                <c:pt idx="9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4A-47A5-A4A3-A06B5E6F5E7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4605184"/>
        <c:axId val="144607872"/>
      </c:barChart>
      <c:catAx>
        <c:axId val="14460518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44607872"/>
        <c:crosses val="autoZero"/>
        <c:auto val="1"/>
        <c:lblAlgn val="ctr"/>
        <c:lblOffset val="100"/>
        <c:noMultiLvlLbl val="0"/>
      </c:catAx>
      <c:valAx>
        <c:axId val="14460787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44605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5441690904862441"/>
          <c:y val="6.9299179926160678E-2"/>
          <c:w val="0.62207756826714267"/>
          <c:h val="0.9002720510558587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Prasa!$C$16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1.5831906141720534E-3"/>
                  <c:y val="3.506285398535725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958-4EA6-BFE1-183DC649E1C8}"/>
                </c:ext>
              </c:extLst>
            </c:dLbl>
            <c:dLbl>
              <c:idx val="1"/>
              <c:layout>
                <c:manualLayout>
                  <c:x val="-4.767581049503508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958-4EA6-BFE1-183DC649E1C8}"/>
                </c:ext>
              </c:extLst>
            </c:dLbl>
            <c:dLbl>
              <c:idx val="4"/>
              <c:layout>
                <c:manualLayout>
                  <c:x val="0"/>
                  <c:y val="1.404361593253756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511-449E-B9AB-95F01A628080}"/>
                </c:ext>
              </c:extLst>
            </c:dLbl>
            <c:dLbl>
              <c:idx val="5"/>
              <c:layout>
                <c:manualLayout>
                  <c:x val="-7.9547598305972859E-3"/>
                  <c:y val="3.50904821107900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958-4EA6-BFE1-183DC649E1C8}"/>
                </c:ext>
              </c:extLst>
            </c:dLbl>
            <c:dLbl>
              <c:idx val="6"/>
              <c:layout>
                <c:manualLayout>
                  <c:x val="-6.3567747326713445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958-4EA6-BFE1-183DC649E1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Prasa!$B$17:$B$26</c:f>
              <c:strCache>
                <c:ptCount val="10"/>
                <c:pt idx="0">
                  <c:v>Rzeczpospolita</c:v>
                </c:pt>
                <c:pt idx="1">
                  <c:v>Gazeta Wyborcza</c:v>
                </c:pt>
                <c:pt idx="2">
                  <c:v>Fakt</c:v>
                </c:pt>
                <c:pt idx="3">
                  <c:v>Dziennik Gazeta Prawna</c:v>
                </c:pt>
                <c:pt idx="4">
                  <c:v>Super Express</c:v>
                </c:pt>
                <c:pt idx="5">
                  <c:v>Przegląd Sportowy</c:v>
                </c:pt>
                <c:pt idx="6">
                  <c:v>Nasz Dziennik</c:v>
                </c:pt>
                <c:pt idx="7">
                  <c:v>Puls Biznesu</c:v>
                </c:pt>
                <c:pt idx="8">
                  <c:v>Newsweek</c:v>
                </c:pt>
                <c:pt idx="9">
                  <c:v>Viva</c:v>
                </c:pt>
              </c:strCache>
            </c:strRef>
          </c:cat>
          <c:val>
            <c:numRef>
              <c:f>Prasa!$C$17:$C$26</c:f>
              <c:numCache>
                <c:formatCode>#,##0</c:formatCode>
                <c:ptCount val="10"/>
                <c:pt idx="0">
                  <c:v>4295</c:v>
                </c:pt>
                <c:pt idx="1">
                  <c:v>2399</c:v>
                </c:pt>
                <c:pt idx="2">
                  <c:v>2119</c:v>
                </c:pt>
                <c:pt idx="3">
                  <c:v>1938</c:v>
                </c:pt>
                <c:pt idx="4">
                  <c:v>1797</c:v>
                </c:pt>
                <c:pt idx="5">
                  <c:v>939</c:v>
                </c:pt>
                <c:pt idx="6">
                  <c:v>671</c:v>
                </c:pt>
                <c:pt idx="7">
                  <c:v>614</c:v>
                </c:pt>
                <c:pt idx="8">
                  <c:v>480</c:v>
                </c:pt>
                <c:pt idx="9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42-4A07-9F13-46759E2DCB80}"/>
            </c:ext>
          </c:extLst>
        </c:ser>
        <c:ser>
          <c:idx val="1"/>
          <c:order val="1"/>
          <c:tx>
            <c:strRef>
              <c:f>Prasa!$D$16</c:f>
              <c:strCache>
                <c:ptCount val="1"/>
                <c:pt idx="0">
                  <c:v>Sierpień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9.5546018219287241E-3"/>
                  <c:y val="2.7644913253026702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958-4EA6-BFE1-183DC649E1C8}"/>
                </c:ext>
              </c:extLst>
            </c:dLbl>
            <c:dLbl>
              <c:idx val="4"/>
              <c:layout>
                <c:manualLayout>
                  <c:x val="0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EB7-4D24-BF0B-D075557FD025}"/>
                </c:ext>
              </c:extLst>
            </c:dLbl>
            <c:dLbl>
              <c:idx val="5"/>
              <c:layout>
                <c:manualLayout>
                  <c:x val="-3.1859097913085419E-3"/>
                  <c:y val="-3.5054565547727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958-4EA6-BFE1-183DC649E1C8}"/>
                </c:ext>
              </c:extLst>
            </c:dLbl>
            <c:dLbl>
              <c:idx val="7"/>
              <c:layout>
                <c:manualLayout>
                  <c:x val="-6.3567747326713445E-3"/>
                  <c:y val="1.2854072951830877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958-4EA6-BFE1-183DC649E1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Prasa!$B$17:$B$26</c:f>
              <c:strCache>
                <c:ptCount val="10"/>
                <c:pt idx="0">
                  <c:v>Rzeczpospolita</c:v>
                </c:pt>
                <c:pt idx="1">
                  <c:v>Gazeta Wyborcza</c:v>
                </c:pt>
                <c:pt idx="2">
                  <c:v>Fakt</c:v>
                </c:pt>
                <c:pt idx="3">
                  <c:v>Dziennik Gazeta Prawna</c:v>
                </c:pt>
                <c:pt idx="4">
                  <c:v>Super Express</c:v>
                </c:pt>
                <c:pt idx="5">
                  <c:v>Przegląd Sportowy</c:v>
                </c:pt>
                <c:pt idx="6">
                  <c:v>Nasz Dziennik</c:v>
                </c:pt>
                <c:pt idx="7">
                  <c:v>Puls Biznesu</c:v>
                </c:pt>
                <c:pt idx="8">
                  <c:v>Newsweek</c:v>
                </c:pt>
                <c:pt idx="9">
                  <c:v>Viva</c:v>
                </c:pt>
              </c:strCache>
            </c:strRef>
          </c:cat>
          <c:val>
            <c:numRef>
              <c:f>Prasa!$D$17:$D$26</c:f>
              <c:numCache>
                <c:formatCode>#,##0</c:formatCode>
                <c:ptCount val="10"/>
                <c:pt idx="0">
                  <c:v>3902</c:v>
                </c:pt>
                <c:pt idx="1">
                  <c:v>2305</c:v>
                </c:pt>
                <c:pt idx="2">
                  <c:v>2016</c:v>
                </c:pt>
                <c:pt idx="3">
                  <c:v>1811</c:v>
                </c:pt>
                <c:pt idx="4">
                  <c:v>1429</c:v>
                </c:pt>
                <c:pt idx="5">
                  <c:v>1071</c:v>
                </c:pt>
                <c:pt idx="6">
                  <c:v>498</c:v>
                </c:pt>
                <c:pt idx="7">
                  <c:v>857</c:v>
                </c:pt>
                <c:pt idx="8">
                  <c:v>332</c:v>
                </c:pt>
                <c:pt idx="9">
                  <c:v>390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42-4A07-9F13-46759E2DCB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389632"/>
        <c:axId val="144391168"/>
      </c:barChart>
      <c:catAx>
        <c:axId val="144389632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4391168"/>
        <c:crosses val="autoZero"/>
        <c:auto val="1"/>
        <c:lblAlgn val="ctr"/>
        <c:lblOffset val="100"/>
        <c:noMultiLvlLbl val="0"/>
      </c:catAx>
      <c:valAx>
        <c:axId val="144391168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43896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286637393207969"/>
          <c:y val="9.201718162431545E-2"/>
          <c:w val="0.62942577111781728"/>
          <c:h val="0.86757886669125039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TV!$G$3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1.855089915320906E-3"/>
                  <c:y val="6.282791784357122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C21-4EB5-A4AA-DDD8A6515EC6}"/>
                </c:ext>
              </c:extLst>
            </c:dLbl>
            <c:dLbl>
              <c:idx val="3"/>
              <c:layout>
                <c:manualLayout>
                  <c:x val="1.9328609340041323E-3"/>
                  <c:y val="2.92760532902084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20D-416A-A127-39A8B833CA18}"/>
                </c:ext>
              </c:extLst>
            </c:dLbl>
            <c:dLbl>
              <c:idx val="7"/>
              <c:layout>
                <c:manualLayout>
                  <c:x val="1.1597165604024405E-2"/>
                  <c:y val="1.0733583703966783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20D-416A-A127-39A8B833CA18}"/>
                </c:ext>
              </c:extLst>
            </c:dLbl>
            <c:dLbl>
              <c:idx val="8"/>
              <c:layout>
                <c:manualLayout>
                  <c:x val="3.8657218680081228E-3"/>
                  <c:y val="2.3050195499441522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20D-416A-A127-39A8B833CA18}"/>
                </c:ext>
              </c:extLst>
            </c:dLbl>
            <c:dLbl>
              <c:idx val="9"/>
              <c:layout>
                <c:manualLayout>
                  <c:x val="-5.7985828020122197E-3"/>
                  <c:y val="-2.927144325111021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20D-416A-A127-39A8B833CA18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TV!$F$4:$F$13</c:f>
              <c:strCache>
                <c:ptCount val="10"/>
                <c:pt idx="0">
                  <c:v>TVN24</c:v>
                </c:pt>
                <c:pt idx="1">
                  <c:v>Polsat News</c:v>
                </c:pt>
                <c:pt idx="2">
                  <c:v>TVP Sport</c:v>
                </c:pt>
                <c:pt idx="3">
                  <c:v>TVPinfo</c:v>
                </c:pt>
                <c:pt idx="4">
                  <c:v>Polsat</c:v>
                </c:pt>
                <c:pt idx="5">
                  <c:v>TVN</c:v>
                </c:pt>
                <c:pt idx="6">
                  <c:v>TV Republika</c:v>
                </c:pt>
                <c:pt idx="7">
                  <c:v>Polsat Sport</c:v>
                </c:pt>
                <c:pt idx="8">
                  <c:v>Eurosport</c:v>
                </c:pt>
                <c:pt idx="9">
                  <c:v>wPolsce24</c:v>
                </c:pt>
              </c:strCache>
            </c:strRef>
          </c:cat>
          <c:val>
            <c:numRef>
              <c:f>TV!$G$4:$G$13</c:f>
              <c:numCache>
                <c:formatCode>#,##0</c:formatCode>
                <c:ptCount val="10"/>
                <c:pt idx="0">
                  <c:v>3755</c:v>
                </c:pt>
                <c:pt idx="1">
                  <c:v>2253</c:v>
                </c:pt>
                <c:pt idx="2">
                  <c:v>1384</c:v>
                </c:pt>
                <c:pt idx="3">
                  <c:v>839</c:v>
                </c:pt>
                <c:pt idx="4">
                  <c:v>827</c:v>
                </c:pt>
                <c:pt idx="5">
                  <c:v>591</c:v>
                </c:pt>
                <c:pt idx="6">
                  <c:v>565</c:v>
                </c:pt>
                <c:pt idx="7">
                  <c:v>482</c:v>
                </c:pt>
                <c:pt idx="8">
                  <c:v>318</c:v>
                </c:pt>
                <c:pt idx="9">
                  <c:v>306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59-4FFF-8CEE-15C30DC4A11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4420224"/>
        <c:axId val="144455936"/>
      </c:barChart>
      <c:catAx>
        <c:axId val="14442022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4455936"/>
        <c:crosses val="autoZero"/>
        <c:auto val="1"/>
        <c:lblAlgn val="ctr"/>
        <c:lblOffset val="100"/>
        <c:noMultiLvlLbl val="0"/>
      </c:catAx>
      <c:valAx>
        <c:axId val="144455936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44202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5228472546639791"/>
          <c:y val="7.8778784727380771E-2"/>
          <c:w val="0.60827522512991539"/>
          <c:h val="0.88663002030406579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TV!$C$20</c:f>
              <c:strCache>
                <c:ptCount val="1"/>
                <c:pt idx="0">
                  <c:v>Wrzesień</c:v>
                </c:pt>
              </c:strCache>
            </c:strRef>
          </c:tx>
          <c:spPr>
            <a:solidFill>
              <a:srgbClr val="DB843D"/>
            </a:solidFill>
          </c:spPr>
          <c:invertIfNegative val="0"/>
          <c:dLbls>
            <c:dLbl>
              <c:idx val="0"/>
              <c:layout>
                <c:manualLayout>
                  <c:x val="1.3147674562370261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279-4C24-9818-F6FC366F60E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TV!$B$21:$B$30</c:f>
              <c:strCache>
                <c:ptCount val="10"/>
                <c:pt idx="0">
                  <c:v>TVN24</c:v>
                </c:pt>
                <c:pt idx="1">
                  <c:v>Polsat News</c:v>
                </c:pt>
                <c:pt idx="2">
                  <c:v>TVP Sport</c:v>
                </c:pt>
                <c:pt idx="3">
                  <c:v>TVPinfo</c:v>
                </c:pt>
                <c:pt idx="4">
                  <c:v>Polsat</c:v>
                </c:pt>
                <c:pt idx="5">
                  <c:v>TVN</c:v>
                </c:pt>
                <c:pt idx="6">
                  <c:v>TV Republika</c:v>
                </c:pt>
                <c:pt idx="7">
                  <c:v>Polsat Sport</c:v>
                </c:pt>
                <c:pt idx="8">
                  <c:v>Eurosport</c:v>
                </c:pt>
                <c:pt idx="9">
                  <c:v>wPolsce24</c:v>
                </c:pt>
              </c:strCache>
            </c:strRef>
          </c:cat>
          <c:val>
            <c:numRef>
              <c:f>TV!$C$21:$C$30</c:f>
              <c:numCache>
                <c:formatCode>#,##0</c:formatCode>
                <c:ptCount val="10"/>
                <c:pt idx="0">
                  <c:v>3755</c:v>
                </c:pt>
                <c:pt idx="1">
                  <c:v>2253</c:v>
                </c:pt>
                <c:pt idx="2">
                  <c:v>1384</c:v>
                </c:pt>
                <c:pt idx="3">
                  <c:v>839</c:v>
                </c:pt>
                <c:pt idx="4">
                  <c:v>827</c:v>
                </c:pt>
                <c:pt idx="5">
                  <c:v>591</c:v>
                </c:pt>
                <c:pt idx="6">
                  <c:v>565</c:v>
                </c:pt>
                <c:pt idx="7">
                  <c:v>482</c:v>
                </c:pt>
                <c:pt idx="8">
                  <c:v>318</c:v>
                </c:pt>
                <c:pt idx="9">
                  <c:v>306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2E-4698-BF80-636947677717}"/>
            </c:ext>
          </c:extLst>
        </c:ser>
        <c:ser>
          <c:idx val="1"/>
          <c:order val="1"/>
          <c:tx>
            <c:strRef>
              <c:f>TV!$D$20</c:f>
              <c:strCache>
                <c:ptCount val="1"/>
                <c:pt idx="0">
                  <c:v>Sierpień</c:v>
                </c:pt>
              </c:strCache>
            </c:strRef>
          </c:tx>
          <c:invertIfNegative val="0"/>
          <c:dLbls>
            <c:dLbl>
              <c:idx val="5"/>
              <c:layout>
                <c:manualLayout>
                  <c:x val="-3.7564784463915033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279-4C24-9818-F6FC366F60E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TV!$B$21:$B$30</c:f>
              <c:strCache>
                <c:ptCount val="10"/>
                <c:pt idx="0">
                  <c:v>TVN24</c:v>
                </c:pt>
                <c:pt idx="1">
                  <c:v>Polsat News</c:v>
                </c:pt>
                <c:pt idx="2">
                  <c:v>TVP Sport</c:v>
                </c:pt>
                <c:pt idx="3">
                  <c:v>TVPinfo</c:v>
                </c:pt>
                <c:pt idx="4">
                  <c:v>Polsat</c:v>
                </c:pt>
                <c:pt idx="5">
                  <c:v>TVN</c:v>
                </c:pt>
                <c:pt idx="6">
                  <c:v>TV Republika</c:v>
                </c:pt>
                <c:pt idx="7">
                  <c:v>Polsat Sport</c:v>
                </c:pt>
                <c:pt idx="8">
                  <c:v>Eurosport</c:v>
                </c:pt>
                <c:pt idx="9">
                  <c:v>wPolsce24</c:v>
                </c:pt>
              </c:strCache>
            </c:strRef>
          </c:cat>
          <c:val>
            <c:numRef>
              <c:f>TV!$D$21:$D$30</c:f>
              <c:numCache>
                <c:formatCode>#,##0</c:formatCode>
                <c:ptCount val="10"/>
                <c:pt idx="0">
                  <c:v>3105</c:v>
                </c:pt>
                <c:pt idx="1">
                  <c:v>3484</c:v>
                </c:pt>
                <c:pt idx="2">
                  <c:v>839</c:v>
                </c:pt>
                <c:pt idx="3">
                  <c:v>679</c:v>
                </c:pt>
                <c:pt idx="4">
                  <c:v>344</c:v>
                </c:pt>
                <c:pt idx="5">
                  <c:v>630</c:v>
                </c:pt>
                <c:pt idx="6">
                  <c:v>662</c:v>
                </c:pt>
                <c:pt idx="7">
                  <c:v>442</c:v>
                </c:pt>
                <c:pt idx="8">
                  <c:v>589</c:v>
                </c:pt>
                <c:pt idx="9">
                  <c:v>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2E-4698-BF80-6369476777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499072"/>
        <c:axId val="144500608"/>
      </c:barChart>
      <c:catAx>
        <c:axId val="144499072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4500608"/>
        <c:crosses val="autoZero"/>
        <c:auto val="1"/>
        <c:lblAlgn val="ctr"/>
        <c:lblOffset val="100"/>
        <c:noMultiLvlLbl val="0"/>
      </c:catAx>
      <c:valAx>
        <c:axId val="144500608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44990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5932072593489917"/>
          <c:y val="0.14248786035656411"/>
          <c:w val="0.47812270341207347"/>
          <c:h val="0.6896912365121026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>
              <c:idx val="1"/>
              <c:layout>
                <c:manualLayout>
                  <c:x val="-2.2846098605920268E-3"/>
                  <c:y val="2.8787789371260288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646-4502-A781-8215B914D631}"/>
                </c:ext>
              </c:extLst>
            </c:dLbl>
            <c:dLbl>
              <c:idx val="3"/>
              <c:layout>
                <c:manualLayout>
                  <c:x val="1.8109790605546124E-2"/>
                  <c:y val="6.680758408853641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16D-495F-A3A4-37939E214E41}"/>
                </c:ext>
              </c:extLst>
            </c:dLbl>
            <c:dLbl>
              <c:idx val="4"/>
              <c:layout>
                <c:manualLayout>
                  <c:x val="3.1796585698434472E-2"/>
                  <c:y val="2.8693638878503387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646-4502-A781-8215B914D631}"/>
                </c:ext>
              </c:extLst>
            </c:dLbl>
            <c:dLbl>
              <c:idx val="5"/>
              <c:layout>
                <c:manualLayout>
                  <c:x val="-6.7284288954542817E-3"/>
                  <c:y val="2.8693638885184142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646-4502-A781-8215B914D631}"/>
                </c:ext>
              </c:extLst>
            </c:dLbl>
            <c:dLbl>
              <c:idx val="6"/>
              <c:layout>
                <c:manualLayout>
                  <c:x val="-6.853829581776081E-3"/>
                  <c:y val="6.7026795286825597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646-4502-A781-8215B914D631}"/>
                </c:ext>
              </c:extLst>
            </c:dLbl>
            <c:dLbl>
              <c:idx val="7"/>
              <c:layout>
                <c:manualLayout>
                  <c:x val="-9.1384394423681924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646-4502-A781-8215B914D631}"/>
                </c:ext>
              </c:extLst>
            </c:dLbl>
            <c:dLbl>
              <c:idx val="8"/>
              <c:layout>
                <c:manualLayout>
                  <c:x val="-9.1384394423681924E-3"/>
                  <c:y val="1.3405359057365119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646-4502-A781-8215B914D631}"/>
                </c:ext>
              </c:extLst>
            </c:dLbl>
            <c:dLbl>
              <c:idx val="9"/>
              <c:layout>
                <c:manualLayout>
                  <c:x val="-2.0651204023873673E-2"/>
                  <c:y val="6.0307010602943505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/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7.6006402274564594E-2"/>
                      <c:h val="6.7649311599936701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6-0646-4502-A781-8215B914D63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Radio!$F$4:$F$13</c:f>
              <c:strCache>
                <c:ptCount val="10"/>
                <c:pt idx="0">
                  <c:v>RMF FM</c:v>
                </c:pt>
                <c:pt idx="1">
                  <c:v>Radio ZET</c:v>
                </c:pt>
                <c:pt idx="2">
                  <c:v>TOK FM</c:v>
                </c:pt>
                <c:pt idx="3">
                  <c:v>Polskie Radio Program I</c:v>
                </c:pt>
                <c:pt idx="4">
                  <c:v>Polskie Radio Program III</c:v>
                </c:pt>
                <c:pt idx="5">
                  <c:v>Radio Gdańsk</c:v>
                </c:pt>
                <c:pt idx="6">
                  <c:v>Radio Eska</c:v>
                </c:pt>
                <c:pt idx="7">
                  <c:v>Radio Wrocław</c:v>
                </c:pt>
                <c:pt idx="8">
                  <c:v>Radio Poznań</c:v>
                </c:pt>
                <c:pt idx="9">
                  <c:v>Polskie Radio 24</c:v>
                </c:pt>
              </c:strCache>
            </c:strRef>
          </c:cat>
          <c:val>
            <c:numRef>
              <c:f>Radio!$G$4:$G$13</c:f>
              <c:numCache>
                <c:formatCode>#,##0</c:formatCode>
                <c:ptCount val="10"/>
                <c:pt idx="0">
                  <c:v>2792</c:v>
                </c:pt>
                <c:pt idx="1">
                  <c:v>1689</c:v>
                </c:pt>
                <c:pt idx="2">
                  <c:v>434</c:v>
                </c:pt>
                <c:pt idx="3">
                  <c:v>422</c:v>
                </c:pt>
                <c:pt idx="4">
                  <c:v>252</c:v>
                </c:pt>
                <c:pt idx="5">
                  <c:v>221</c:v>
                </c:pt>
                <c:pt idx="6">
                  <c:v>216</c:v>
                </c:pt>
                <c:pt idx="7">
                  <c:v>181</c:v>
                </c:pt>
                <c:pt idx="8">
                  <c:v>150</c:v>
                </c:pt>
                <c:pt idx="9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F5-4AB3-99C2-83F2F6D753E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4980224"/>
        <c:axId val="144990208"/>
      </c:barChart>
      <c:catAx>
        <c:axId val="14498022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4990208"/>
        <c:crosses val="autoZero"/>
        <c:auto val="1"/>
        <c:lblAlgn val="ctr"/>
        <c:lblOffset val="100"/>
        <c:noMultiLvlLbl val="0"/>
      </c:catAx>
      <c:valAx>
        <c:axId val="144990208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49802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9415825684033492"/>
          <c:y val="5.9118926388618383E-2"/>
          <c:w val="0.56830459492761265"/>
          <c:h val="0.9149223515202192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Radio!$C$17</c:f>
              <c:strCache>
                <c:ptCount val="1"/>
                <c:pt idx="0">
                  <c:v>Wrzesień</c:v>
                </c:pt>
              </c:strCache>
            </c:strRef>
          </c:tx>
          <c:spPr>
            <a:solidFill>
              <a:srgbClr val="DB843D"/>
            </a:solidFill>
          </c:spPr>
          <c:invertIfNegative val="0"/>
          <c:dLbls>
            <c:dLbl>
              <c:idx val="0"/>
              <c:layout>
                <c:manualLayout>
                  <c:x val="4.697592194253945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81B-426E-876E-1E3BAB1769E0}"/>
                </c:ext>
              </c:extLst>
            </c:dLbl>
            <c:dLbl>
              <c:idx val="6"/>
              <c:layout>
                <c:manualLayout>
                  <c:x val="-1.5674215261773589E-3"/>
                  <c:y val="2.353473569472594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74E-441C-BB46-DB1F8DDCF1CF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Radio!$B$18:$B$27</c:f>
              <c:strCache>
                <c:ptCount val="10"/>
                <c:pt idx="0">
                  <c:v>RMF FM</c:v>
                </c:pt>
                <c:pt idx="1">
                  <c:v>Radio ZET</c:v>
                </c:pt>
                <c:pt idx="2">
                  <c:v>TOK FM</c:v>
                </c:pt>
                <c:pt idx="3">
                  <c:v>Polskie Radio Program I</c:v>
                </c:pt>
                <c:pt idx="4">
                  <c:v>Polskie Radio Program III</c:v>
                </c:pt>
                <c:pt idx="5">
                  <c:v>Radio Gdańsk</c:v>
                </c:pt>
                <c:pt idx="6">
                  <c:v>Radio Eska</c:v>
                </c:pt>
                <c:pt idx="7">
                  <c:v>Radio Wrocław</c:v>
                </c:pt>
                <c:pt idx="8">
                  <c:v>Radio Poznań</c:v>
                </c:pt>
                <c:pt idx="9">
                  <c:v>Polskie Radio 24</c:v>
                </c:pt>
              </c:strCache>
            </c:strRef>
          </c:cat>
          <c:val>
            <c:numRef>
              <c:f>Radio!$C$18:$C$27</c:f>
              <c:numCache>
                <c:formatCode>#,##0</c:formatCode>
                <c:ptCount val="10"/>
                <c:pt idx="0">
                  <c:v>2792</c:v>
                </c:pt>
                <c:pt idx="1">
                  <c:v>1689</c:v>
                </c:pt>
                <c:pt idx="2">
                  <c:v>434</c:v>
                </c:pt>
                <c:pt idx="3">
                  <c:v>422</c:v>
                </c:pt>
                <c:pt idx="4">
                  <c:v>252</c:v>
                </c:pt>
                <c:pt idx="5">
                  <c:v>221</c:v>
                </c:pt>
                <c:pt idx="6">
                  <c:v>216</c:v>
                </c:pt>
                <c:pt idx="7">
                  <c:v>181</c:v>
                </c:pt>
                <c:pt idx="8">
                  <c:v>150</c:v>
                </c:pt>
                <c:pt idx="9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D9-4D0F-9F06-D5CCAFF77B1F}"/>
            </c:ext>
          </c:extLst>
        </c:ser>
        <c:ser>
          <c:idx val="1"/>
          <c:order val="1"/>
          <c:tx>
            <c:strRef>
              <c:f>Radio!$D$17</c:f>
              <c:strCache>
                <c:ptCount val="1"/>
                <c:pt idx="0">
                  <c:v>Sierpień</c:v>
                </c:pt>
              </c:strCache>
            </c:strRef>
          </c:tx>
          <c:spPr>
            <a:solidFill>
              <a:srgbClr val="F9B590"/>
            </a:solidFill>
          </c:spPr>
          <c:invertIfNegative val="0"/>
          <c:dLbls>
            <c:dLbl>
              <c:idx val="1"/>
              <c:layout>
                <c:manualLayout>
                  <c:x val="-1.576801371530976E-3"/>
                  <c:y val="3.7062575899363529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81B-426E-876E-1E3BAB1769E0}"/>
                </c:ext>
              </c:extLst>
            </c:dLbl>
            <c:dLbl>
              <c:idx val="7"/>
              <c:layout>
                <c:manualLayout>
                  <c:x val="7.8293203237565744E-3"/>
                  <c:y val="8.6375130966072036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81B-426E-876E-1E3BAB1769E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Radio!$B$18:$B$27</c:f>
              <c:strCache>
                <c:ptCount val="10"/>
                <c:pt idx="0">
                  <c:v>RMF FM</c:v>
                </c:pt>
                <c:pt idx="1">
                  <c:v>Radio ZET</c:v>
                </c:pt>
                <c:pt idx="2">
                  <c:v>TOK FM</c:v>
                </c:pt>
                <c:pt idx="3">
                  <c:v>Polskie Radio Program I</c:v>
                </c:pt>
                <c:pt idx="4">
                  <c:v>Polskie Radio Program III</c:v>
                </c:pt>
                <c:pt idx="5">
                  <c:v>Radio Gdańsk</c:v>
                </c:pt>
                <c:pt idx="6">
                  <c:v>Radio Eska</c:v>
                </c:pt>
                <c:pt idx="7">
                  <c:v>Radio Wrocław</c:v>
                </c:pt>
                <c:pt idx="8">
                  <c:v>Radio Poznań</c:v>
                </c:pt>
                <c:pt idx="9">
                  <c:v>Polskie Radio 24</c:v>
                </c:pt>
              </c:strCache>
            </c:strRef>
          </c:cat>
          <c:val>
            <c:numRef>
              <c:f>Radio!$D$18:$D$27</c:f>
              <c:numCache>
                <c:formatCode>#,##0</c:formatCode>
                <c:ptCount val="10"/>
                <c:pt idx="0">
                  <c:v>2373</c:v>
                </c:pt>
                <c:pt idx="1">
                  <c:v>696</c:v>
                </c:pt>
                <c:pt idx="2">
                  <c:v>411</c:v>
                </c:pt>
                <c:pt idx="3">
                  <c:v>524</c:v>
                </c:pt>
                <c:pt idx="4">
                  <c:v>73</c:v>
                </c:pt>
                <c:pt idx="5">
                  <c:v>110</c:v>
                </c:pt>
                <c:pt idx="6">
                  <c:v>163</c:v>
                </c:pt>
                <c:pt idx="7">
                  <c:v>97</c:v>
                </c:pt>
                <c:pt idx="8">
                  <c:v>165</c:v>
                </c:pt>
                <c:pt idx="9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5D9-4D0F-9F06-D5CCAFF77B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046528"/>
        <c:axId val="145052416"/>
      </c:barChart>
      <c:catAx>
        <c:axId val="145046528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5052416"/>
        <c:crosses val="autoZero"/>
        <c:auto val="1"/>
        <c:lblAlgn val="ctr"/>
        <c:lblOffset val="100"/>
        <c:noMultiLvlLbl val="0"/>
      </c:catAx>
      <c:valAx>
        <c:axId val="145052416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50465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1136013261500206"/>
          <c:y val="9.4090717533547738E-2"/>
          <c:w val="0.51476944329327257"/>
          <c:h val="0.86459472847584196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>
              <c:idx val="0"/>
              <c:layout>
                <c:manualLayout>
                  <c:x val="1.900999785072149E-3"/>
                  <c:y val="5.1323557564245543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812-4C90-BE5D-AD3C9884CB2C}"/>
                </c:ext>
              </c:extLst>
            </c:dLbl>
            <c:dLbl>
              <c:idx val="1"/>
              <c:layout>
                <c:manualLayout>
                  <c:x val="-2.1644379973591015E-4"/>
                  <c:y val="5.1323557564245543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812-4C90-BE5D-AD3C9884CB2C}"/>
                </c:ext>
              </c:extLst>
            </c:dLbl>
            <c:dLbl>
              <c:idx val="2"/>
              <c:layout>
                <c:manualLayout>
                  <c:x val="8.4700899947061942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812-4C90-BE5D-AD3C9884CB2C}"/>
                </c:ext>
              </c:extLst>
            </c:dLbl>
            <c:dLbl>
              <c:idx val="5"/>
              <c:layout>
                <c:manualLayout>
                  <c:x val="6.3525674960295681E-3"/>
                  <c:y val="1.1972650806562474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812-4C90-BE5D-AD3C9884CB2C}"/>
                </c:ext>
              </c:extLst>
            </c:dLbl>
            <c:dLbl>
              <c:idx val="6"/>
              <c:layout>
                <c:manualLayout>
                  <c:x val="1.0587612493382742E-2"/>
                  <c:y val="2.5711071842279577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812-4C90-BE5D-AD3C9884CB2C}"/>
                </c:ext>
              </c:extLst>
            </c:dLbl>
            <c:dLbl>
              <c:idx val="7"/>
              <c:layout>
                <c:manualLayout>
                  <c:x val="-4.3760480855042179E-3"/>
                  <c:y val="2.5606555290075188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812-4C90-BE5D-AD3C9884CB2C}"/>
                </c:ext>
              </c:extLst>
            </c:dLbl>
            <c:dLbl>
              <c:idx val="8"/>
              <c:layout>
                <c:manualLayout>
                  <c:x val="-6.5358742117801157E-3"/>
                  <c:y val="2.5606555290075188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812-4C90-BE5D-AD3C9884CB2C}"/>
                </c:ext>
              </c:extLst>
            </c:dLbl>
            <c:dLbl>
              <c:idx val="9"/>
              <c:layout>
                <c:manualLayout>
                  <c:x val="-1.0799130631379883E-2"/>
                  <c:y val="6.53146405479814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812-4C90-BE5D-AD3C9884CB2C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Portale!$F$4:$F$13</c:f>
              <c:strCache>
                <c:ptCount val="10"/>
                <c:pt idx="0">
                  <c:v>onet.pl</c:v>
                </c:pt>
                <c:pt idx="1">
                  <c:v>wp.pl</c:v>
                </c:pt>
                <c:pt idx="2">
                  <c:v>interia.pl</c:v>
                </c:pt>
                <c:pt idx="3">
                  <c:v>bankier.pl</c:v>
                </c:pt>
                <c:pt idx="4">
                  <c:v>sportowefakty.wp.pl</c:v>
                </c:pt>
                <c:pt idx="5">
                  <c:v>kanalzero.pl</c:v>
                </c:pt>
                <c:pt idx="6">
                  <c:v>money.pl</c:v>
                </c:pt>
                <c:pt idx="7">
                  <c:v>businessinsider.com.pl</c:v>
                </c:pt>
                <c:pt idx="8">
                  <c:v>plejada.pl</c:v>
                </c:pt>
                <c:pt idx="9">
                  <c:v>meczyki.pl</c:v>
                </c:pt>
              </c:strCache>
            </c:strRef>
          </c:cat>
          <c:val>
            <c:numRef>
              <c:f>Portale!$G$4:$G$13</c:f>
              <c:numCache>
                <c:formatCode>#,##0</c:formatCode>
                <c:ptCount val="10"/>
                <c:pt idx="0">
                  <c:v>3861</c:v>
                </c:pt>
                <c:pt idx="1">
                  <c:v>3535</c:v>
                </c:pt>
                <c:pt idx="2">
                  <c:v>1850</c:v>
                </c:pt>
                <c:pt idx="3">
                  <c:v>1113</c:v>
                </c:pt>
                <c:pt idx="4">
                  <c:v>926</c:v>
                </c:pt>
                <c:pt idx="5">
                  <c:v>898</c:v>
                </c:pt>
                <c:pt idx="6">
                  <c:v>812</c:v>
                </c:pt>
                <c:pt idx="7">
                  <c:v>776</c:v>
                </c:pt>
                <c:pt idx="8">
                  <c:v>632</c:v>
                </c:pt>
                <c:pt idx="9">
                  <c:v>507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C9-42B5-8FEC-0026A31E896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5087872"/>
        <c:axId val="145090816"/>
      </c:barChart>
      <c:catAx>
        <c:axId val="145087872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5090816"/>
        <c:crosses val="autoZero"/>
        <c:auto val="1"/>
        <c:lblAlgn val="ctr"/>
        <c:lblOffset val="100"/>
        <c:noMultiLvlLbl val="0"/>
      </c:catAx>
      <c:valAx>
        <c:axId val="145090816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50878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4155995463026128"/>
          <c:y val="6.0292788311208392E-2"/>
          <c:w val="0.62715406087928527"/>
          <c:h val="0.91323308413163151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Portale!$C$20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7"/>
              <c:layout>
                <c:manualLayout>
                  <c:x val="-4.2727432177771764E-3"/>
                  <c:y val="8.8069444531540975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96F-40B9-BEDE-4539C9A5A18F}"/>
                </c:ext>
              </c:extLst>
            </c:dLbl>
            <c:dLbl>
              <c:idx val="8"/>
              <c:layout>
                <c:manualLayout>
                  <c:x val="-5.7378515676533362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B53-4773-929C-935318E5611D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Portale!$B$21:$B$30</c:f>
              <c:strCache>
                <c:ptCount val="10"/>
                <c:pt idx="0">
                  <c:v>onet.pl</c:v>
                </c:pt>
                <c:pt idx="1">
                  <c:v>wp.pl</c:v>
                </c:pt>
                <c:pt idx="2">
                  <c:v>interia.pl</c:v>
                </c:pt>
                <c:pt idx="3">
                  <c:v>bankier.pl</c:v>
                </c:pt>
                <c:pt idx="4">
                  <c:v>sportowefakty.wp.pl</c:v>
                </c:pt>
                <c:pt idx="5">
                  <c:v>kanalzero.pl</c:v>
                </c:pt>
                <c:pt idx="6">
                  <c:v>money.pl</c:v>
                </c:pt>
                <c:pt idx="7">
                  <c:v>businessinsider.com.pl</c:v>
                </c:pt>
                <c:pt idx="8">
                  <c:v>plejada.pl</c:v>
                </c:pt>
                <c:pt idx="9">
                  <c:v>meczyki.pl</c:v>
                </c:pt>
              </c:strCache>
            </c:strRef>
          </c:cat>
          <c:val>
            <c:numRef>
              <c:f>Portale!$C$21:$C$30</c:f>
              <c:numCache>
                <c:formatCode>#,##0</c:formatCode>
                <c:ptCount val="10"/>
                <c:pt idx="0">
                  <c:v>3861</c:v>
                </c:pt>
                <c:pt idx="1">
                  <c:v>3535</c:v>
                </c:pt>
                <c:pt idx="2">
                  <c:v>1850</c:v>
                </c:pt>
                <c:pt idx="3">
                  <c:v>1113</c:v>
                </c:pt>
                <c:pt idx="4">
                  <c:v>926</c:v>
                </c:pt>
                <c:pt idx="5">
                  <c:v>898</c:v>
                </c:pt>
                <c:pt idx="6">
                  <c:v>812</c:v>
                </c:pt>
                <c:pt idx="7">
                  <c:v>776</c:v>
                </c:pt>
                <c:pt idx="8">
                  <c:v>632</c:v>
                </c:pt>
                <c:pt idx="9">
                  <c:v>507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4D-4F9A-936A-AD984E70A345}"/>
            </c:ext>
          </c:extLst>
        </c:ser>
        <c:ser>
          <c:idx val="1"/>
          <c:order val="1"/>
          <c:tx>
            <c:strRef>
              <c:f>Portale!$D$20</c:f>
              <c:strCache>
                <c:ptCount val="1"/>
                <c:pt idx="0">
                  <c:v>Sierpień</c:v>
                </c:pt>
              </c:strCache>
            </c:strRef>
          </c:tx>
          <c:spPr>
            <a:solidFill>
              <a:srgbClr val="F9B59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Portale!$B$21:$B$30</c:f>
              <c:strCache>
                <c:ptCount val="10"/>
                <c:pt idx="0">
                  <c:v>onet.pl</c:v>
                </c:pt>
                <c:pt idx="1">
                  <c:v>wp.pl</c:v>
                </c:pt>
                <c:pt idx="2">
                  <c:v>interia.pl</c:v>
                </c:pt>
                <c:pt idx="3">
                  <c:v>bankier.pl</c:v>
                </c:pt>
                <c:pt idx="4">
                  <c:v>sportowefakty.wp.pl</c:v>
                </c:pt>
                <c:pt idx="5">
                  <c:v>kanalzero.pl</c:v>
                </c:pt>
                <c:pt idx="6">
                  <c:v>money.pl</c:v>
                </c:pt>
                <c:pt idx="7">
                  <c:v>businessinsider.com.pl</c:v>
                </c:pt>
                <c:pt idx="8">
                  <c:v>plejada.pl</c:v>
                </c:pt>
                <c:pt idx="9">
                  <c:v>meczyki.pl</c:v>
                </c:pt>
              </c:strCache>
            </c:strRef>
          </c:cat>
          <c:val>
            <c:numRef>
              <c:f>Portale!$D$21:$D$30</c:f>
              <c:numCache>
                <c:formatCode>#,##0</c:formatCode>
                <c:ptCount val="10"/>
                <c:pt idx="0">
                  <c:v>4030</c:v>
                </c:pt>
                <c:pt idx="1">
                  <c:v>3619</c:v>
                </c:pt>
                <c:pt idx="2">
                  <c:v>1718</c:v>
                </c:pt>
                <c:pt idx="3">
                  <c:v>430</c:v>
                </c:pt>
                <c:pt idx="4">
                  <c:v>1091</c:v>
                </c:pt>
                <c:pt idx="5">
                  <c:v>585</c:v>
                </c:pt>
                <c:pt idx="6">
                  <c:v>814</c:v>
                </c:pt>
                <c:pt idx="7">
                  <c:v>891</c:v>
                </c:pt>
                <c:pt idx="8">
                  <c:v>675</c:v>
                </c:pt>
                <c:pt idx="9">
                  <c:v>897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74D-4F9A-936A-AD984E70A3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847616"/>
        <c:axId val="144849152"/>
      </c:barChart>
      <c:catAx>
        <c:axId val="14484761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4849152"/>
        <c:crosses val="autoZero"/>
        <c:auto val="1"/>
        <c:lblAlgn val="ctr"/>
        <c:lblOffset val="100"/>
        <c:noMultiLvlLbl val="0"/>
      </c:catAx>
      <c:valAx>
        <c:axId val="144849152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48476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0814636405743401"/>
          <c:y val="0.11597987751531058"/>
          <c:w val="0.58130320842397487"/>
          <c:h val="0.83309419655876349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>
              <c:idx val="0"/>
              <c:layout>
                <c:manualLayout>
                  <c:x val="-1.0442805394460703E-2"/>
                  <c:y val="1.462212766579665E-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CA4-46A0-B8F0-BF8728D3013E}"/>
                </c:ext>
              </c:extLst>
            </c:dLbl>
            <c:dLbl>
              <c:idx val="1"/>
              <c:layout>
                <c:manualLayout>
                  <c:x val="-5.1970542932579062E-3"/>
                  <c:y val="2.9244255331593301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0BE-43F4-8200-B87A8942FFED}"/>
                </c:ext>
              </c:extLst>
            </c:dLbl>
            <c:dLbl>
              <c:idx val="2"/>
              <c:layout>
                <c:manualLayout>
                  <c:x val="2.6158367701377724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CA4-46A0-B8F0-BF8728D3013E}"/>
                </c:ext>
              </c:extLst>
            </c:dLbl>
            <c:dLbl>
              <c:idx val="3"/>
              <c:layout>
                <c:manualLayout>
                  <c:x val="-7.8258634885246935E-3"/>
                  <c:y val="3.716067524985560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CA4-46A0-B8F0-BF8728D3013E}"/>
                </c:ext>
              </c:extLst>
            </c:dLbl>
            <c:dLbl>
              <c:idx val="4"/>
              <c:layout>
                <c:manualLayout>
                  <c:x val="-5.1970542932580016E-3"/>
                  <c:y val="2.9244255345211219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846-43C3-9CE0-815F7ED71A83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'tyg-dwutyg'!$F$4:$F$8</c:f>
              <c:strCache>
                <c:ptCount val="5"/>
                <c:pt idx="0">
                  <c:v>Newsweek</c:v>
                </c:pt>
                <c:pt idx="1">
                  <c:v>Viva</c:v>
                </c:pt>
                <c:pt idx="2">
                  <c:v>Wprost</c:v>
                </c:pt>
                <c:pt idx="3">
                  <c:v>Do Rzeczy</c:v>
                </c:pt>
                <c:pt idx="4">
                  <c:v>Polityka</c:v>
                </c:pt>
              </c:strCache>
            </c:strRef>
          </c:cat>
          <c:val>
            <c:numRef>
              <c:f>'tyg-dwutyg'!$G$4:$G$8</c:f>
              <c:numCache>
                <c:formatCode>#,##0</c:formatCode>
                <c:ptCount val="5"/>
                <c:pt idx="0">
                  <c:v>480</c:v>
                </c:pt>
                <c:pt idx="1">
                  <c:v>400</c:v>
                </c:pt>
                <c:pt idx="2">
                  <c:v>398</c:v>
                </c:pt>
                <c:pt idx="3">
                  <c:v>346</c:v>
                </c:pt>
                <c:pt idx="4">
                  <c:v>188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1C-4860-8DCC-DF268E73D29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4908672"/>
        <c:axId val="144911360"/>
      </c:barChart>
      <c:catAx>
        <c:axId val="144908672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4911360"/>
        <c:crosses val="autoZero"/>
        <c:auto val="1"/>
        <c:lblAlgn val="ctr"/>
        <c:lblOffset val="100"/>
        <c:noMultiLvlLbl val="0"/>
      </c:catAx>
      <c:valAx>
        <c:axId val="144911360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49086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714122494959647"/>
          <c:y val="8.6310606523021832E-2"/>
          <c:w val="0.61318816473732207"/>
          <c:h val="0.8757910299972193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'tyg-dwutyg'!$C$13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5.7208422524439029E-3"/>
                  <c:y val="2.7058473362507987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A69-4C7D-90DD-584F8A2E3733}"/>
                </c:ext>
              </c:extLst>
            </c:dLbl>
            <c:dLbl>
              <c:idx val="2"/>
              <c:layout>
                <c:manualLayout>
                  <c:x val="1.1499477543421776E-2"/>
                  <c:y val="6.738174437541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265-4A04-8D35-44EA57249DDF}"/>
                </c:ext>
              </c:extLst>
            </c:dLbl>
            <c:dLbl>
              <c:idx val="3"/>
              <c:layout>
                <c:manualLayout>
                  <c:x val="1.1499477543421847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265-4A04-8D35-44EA57249DDF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'tyg-dwutyg'!$B$14:$B$18</c:f>
              <c:strCache>
                <c:ptCount val="5"/>
                <c:pt idx="0">
                  <c:v>Newsweek</c:v>
                </c:pt>
                <c:pt idx="1">
                  <c:v>Viva</c:v>
                </c:pt>
                <c:pt idx="2">
                  <c:v>Wprost</c:v>
                </c:pt>
                <c:pt idx="3">
                  <c:v>Do Rzeczy</c:v>
                </c:pt>
                <c:pt idx="4">
                  <c:v>Polityka</c:v>
                </c:pt>
              </c:strCache>
            </c:strRef>
          </c:cat>
          <c:val>
            <c:numRef>
              <c:f>'tyg-dwutyg'!$C$14:$C$18</c:f>
              <c:numCache>
                <c:formatCode>#,##0</c:formatCode>
                <c:ptCount val="5"/>
                <c:pt idx="0">
                  <c:v>480</c:v>
                </c:pt>
                <c:pt idx="1">
                  <c:v>400</c:v>
                </c:pt>
                <c:pt idx="2">
                  <c:v>398</c:v>
                </c:pt>
                <c:pt idx="3">
                  <c:v>346</c:v>
                </c:pt>
                <c:pt idx="4">
                  <c:v>188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1F-49A8-85C2-358947C8AD41}"/>
            </c:ext>
          </c:extLst>
        </c:ser>
        <c:ser>
          <c:idx val="1"/>
          <c:order val="1"/>
          <c:tx>
            <c:strRef>
              <c:f>'tyg-dwutyg'!$D$13</c:f>
              <c:strCache>
                <c:ptCount val="1"/>
                <c:pt idx="0">
                  <c:v>Sierpień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5.7796470865572689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A69-4C7D-90DD-584F8A2E3733}"/>
                </c:ext>
              </c:extLst>
            </c:dLbl>
            <c:dLbl>
              <c:idx val="3"/>
              <c:layout>
                <c:manualLayout>
                  <c:x val="-5.7295848775498776E-3"/>
                  <c:y val="6.873393403144194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DDD-483E-A5C4-894D75BB511F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'tyg-dwutyg'!$B$14:$B$18</c:f>
              <c:strCache>
                <c:ptCount val="5"/>
                <c:pt idx="0">
                  <c:v>Newsweek</c:v>
                </c:pt>
                <c:pt idx="1">
                  <c:v>Viva</c:v>
                </c:pt>
                <c:pt idx="2">
                  <c:v>Wprost</c:v>
                </c:pt>
                <c:pt idx="3">
                  <c:v>Do Rzeczy</c:v>
                </c:pt>
                <c:pt idx="4">
                  <c:v>Polityka</c:v>
                </c:pt>
              </c:strCache>
            </c:strRef>
          </c:cat>
          <c:val>
            <c:numRef>
              <c:f>'tyg-dwutyg'!$D$14:$D$18</c:f>
              <c:numCache>
                <c:formatCode>#,##0</c:formatCode>
                <c:ptCount val="5"/>
                <c:pt idx="0">
                  <c:v>332</c:v>
                </c:pt>
                <c:pt idx="1">
                  <c:v>390</c:v>
                </c:pt>
                <c:pt idx="2">
                  <c:v>377</c:v>
                </c:pt>
                <c:pt idx="3">
                  <c:v>269</c:v>
                </c:pt>
                <c:pt idx="4">
                  <c:v>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1F-49A8-85C2-358947C8AD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099392"/>
        <c:axId val="145101184"/>
      </c:barChart>
      <c:catAx>
        <c:axId val="145099392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5101184"/>
        <c:crosses val="autoZero"/>
        <c:auto val="1"/>
        <c:lblAlgn val="ctr"/>
        <c:lblOffset val="100"/>
        <c:noMultiLvlLbl val="0"/>
      </c:catAx>
      <c:valAx>
        <c:axId val="145101184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5099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437218039055116"/>
          <c:y val="6.7207655381105527E-2"/>
          <c:w val="0.63260628624654514"/>
          <c:h val="0.9032819489113156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'mies-dwumies'!$D$13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3"/>
              <c:layout>
                <c:manualLayout>
                  <c:x val="-3.1403334663235708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C44-4263-8F9D-2B6C0169859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'mies-dwumies'!$C$14:$C$18</c:f>
              <c:strCache>
                <c:ptCount val="5"/>
                <c:pt idx="0">
                  <c:v>Forbes</c:v>
                </c:pt>
                <c:pt idx="1">
                  <c:v>Press</c:v>
                </c:pt>
                <c:pt idx="2">
                  <c:v>Twój Styl</c:v>
                </c:pt>
                <c:pt idx="3">
                  <c:v>Zwierciadło</c:v>
                </c:pt>
                <c:pt idx="4">
                  <c:v>Elle</c:v>
                </c:pt>
              </c:strCache>
            </c:strRef>
          </c:cat>
          <c:val>
            <c:numRef>
              <c:f>'mies-dwumies'!$D$14:$D$18</c:f>
              <c:numCache>
                <c:formatCode>#,##0</c:formatCode>
                <c:ptCount val="5"/>
                <c:pt idx="0">
                  <c:v>271</c:v>
                </c:pt>
                <c:pt idx="1">
                  <c:v>174</c:v>
                </c:pt>
                <c:pt idx="2">
                  <c:v>103</c:v>
                </c:pt>
                <c:pt idx="3">
                  <c:v>74</c:v>
                </c:pt>
                <c:pt idx="4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47-4F29-836E-29F5D0C6FE19}"/>
            </c:ext>
          </c:extLst>
        </c:ser>
        <c:ser>
          <c:idx val="1"/>
          <c:order val="1"/>
          <c:tx>
            <c:strRef>
              <c:f>'mies-dwumies'!$E$13</c:f>
              <c:strCache>
                <c:ptCount val="1"/>
                <c:pt idx="0">
                  <c:v>Sierpień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F9B590"/>
              </a:solidFill>
            </c:spPr>
            <c:extLst>
              <c:ext xmlns:c16="http://schemas.microsoft.com/office/drawing/2014/chart" uri="{C3380CC4-5D6E-409C-BE32-E72D297353CC}">
                <c16:uniqueId val="{00000000-A0F4-43EA-8692-5D005D870D60}"/>
              </c:ext>
            </c:extLst>
          </c:dPt>
          <c:dLbls>
            <c:dLbl>
              <c:idx val="1"/>
              <c:layout>
                <c:manualLayout>
                  <c:x val="-6.2806669326471417E-3"/>
                  <c:y val="4.9084662777908406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C44-4263-8F9D-2B6C01698590}"/>
                </c:ext>
              </c:extLst>
            </c:dLbl>
            <c:dLbl>
              <c:idx val="3"/>
              <c:layout>
                <c:manualLayout>
                  <c:x val="1.1038832352296888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64D-48BD-A278-A7557E0C516A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'mies-dwumies'!$C$14:$C$18</c:f>
              <c:strCache>
                <c:ptCount val="5"/>
                <c:pt idx="0">
                  <c:v>Forbes</c:v>
                </c:pt>
                <c:pt idx="1">
                  <c:v>Press</c:v>
                </c:pt>
                <c:pt idx="2">
                  <c:v>Twój Styl</c:v>
                </c:pt>
                <c:pt idx="3">
                  <c:v>Zwierciadło</c:v>
                </c:pt>
                <c:pt idx="4">
                  <c:v>Elle</c:v>
                </c:pt>
              </c:strCache>
            </c:strRef>
          </c:cat>
          <c:val>
            <c:numRef>
              <c:f>'mies-dwumies'!$E$14:$E$18</c:f>
              <c:numCache>
                <c:formatCode>#,##0</c:formatCode>
                <c:ptCount val="5"/>
                <c:pt idx="0">
                  <c:v>268</c:v>
                </c:pt>
                <c:pt idx="1">
                  <c:v>156</c:v>
                </c:pt>
                <c:pt idx="2">
                  <c:v>169</c:v>
                </c:pt>
                <c:pt idx="3">
                  <c:v>69</c:v>
                </c:pt>
                <c:pt idx="4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47-4F29-836E-29F5D0C6FE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166336"/>
        <c:axId val="145167872"/>
      </c:barChart>
      <c:catAx>
        <c:axId val="14516633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5167872"/>
        <c:crosses val="autoZero"/>
        <c:auto val="1"/>
        <c:lblAlgn val="ctr"/>
        <c:lblOffset val="100"/>
        <c:noMultiLvlLbl val="0"/>
      </c:catAx>
      <c:valAx>
        <c:axId val="145167872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51663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226097857170838"/>
          <c:y val="0.11597987751531058"/>
          <c:w val="0.55471430250323184"/>
          <c:h val="0.83309419655876349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>
              <c:idx val="1"/>
              <c:layout>
                <c:manualLayout>
                  <c:x val="-5.5147058823529415E-3"/>
                  <c:y val="2.9046479602482389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3E9-4E02-BD02-BD7C881B1C2C}"/>
                </c:ext>
              </c:extLst>
            </c:dLbl>
            <c:dLbl>
              <c:idx val="2"/>
              <c:layout>
                <c:manualLayout>
                  <c:x val="-3.6764705882352941E-3"/>
                  <c:y val="6.7629105401503567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3E9-4E02-BD02-BD7C881B1C2C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'mies-dwumies'!$G$4:$G$8</c:f>
              <c:strCache>
                <c:ptCount val="5"/>
                <c:pt idx="0">
                  <c:v>Forbes</c:v>
                </c:pt>
                <c:pt idx="1">
                  <c:v>Press</c:v>
                </c:pt>
                <c:pt idx="2">
                  <c:v>Twój Styl</c:v>
                </c:pt>
                <c:pt idx="3">
                  <c:v>Zwierciadło</c:v>
                </c:pt>
                <c:pt idx="4">
                  <c:v>Elle</c:v>
                </c:pt>
              </c:strCache>
            </c:strRef>
          </c:cat>
          <c:val>
            <c:numRef>
              <c:f>'mies-dwumies'!$H$4:$H$8</c:f>
              <c:numCache>
                <c:formatCode>#,##0</c:formatCode>
                <c:ptCount val="5"/>
                <c:pt idx="0">
                  <c:v>271</c:v>
                </c:pt>
                <c:pt idx="1">
                  <c:v>174</c:v>
                </c:pt>
                <c:pt idx="2">
                  <c:v>103</c:v>
                </c:pt>
                <c:pt idx="3">
                  <c:v>74</c:v>
                </c:pt>
                <c:pt idx="4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B0-4738-B826-137EDE0A9F1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5204736"/>
        <c:axId val="145211776"/>
      </c:barChart>
      <c:catAx>
        <c:axId val="14520473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5211776"/>
        <c:crosses val="autoZero"/>
        <c:auto val="1"/>
        <c:lblAlgn val="ctr"/>
        <c:lblOffset val="100"/>
        <c:noMultiLvlLbl val="0"/>
      </c:catAx>
      <c:valAx>
        <c:axId val="145211776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52047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'Biznes-prasa'!$G$4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2.7349877788466659E-3"/>
                  <c:y val="5.5149517234913501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F3D-4F85-BB38-AF3A190C61F1}"/>
                </c:ext>
              </c:extLst>
            </c:dLbl>
            <c:dLbl>
              <c:idx val="1"/>
              <c:layout>
                <c:manualLayout>
                  <c:x val="-6.3426287153862948E-3"/>
                  <c:y val="2.757475861745675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F3D-4F85-BB38-AF3A190C61F1}"/>
                </c:ext>
              </c:extLst>
            </c:dLbl>
            <c:dLbl>
              <c:idx val="2"/>
              <c:layout>
                <c:manualLayout>
                  <c:x val="4.8491337137166468E-3"/>
                  <c:y val="2.757475861745675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85B-4269-9E79-B566C8C975EE}"/>
                </c:ext>
              </c:extLst>
            </c:dLbl>
            <c:dLbl>
              <c:idx val="3"/>
              <c:layout>
                <c:manualLayout>
                  <c:x val="1.2122834284291683E-2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85B-4269-9E79-B566C8C975EE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'Biznes-prasa'!$F$5:$F$9</c:f>
              <c:strCache>
                <c:ptCount val="5"/>
                <c:pt idx="0">
                  <c:v>Rzeczpospolita</c:v>
                </c:pt>
                <c:pt idx="1">
                  <c:v>Dziennik Gazeta Prawna</c:v>
                </c:pt>
                <c:pt idx="2">
                  <c:v>Puls Biznesu</c:v>
                </c:pt>
                <c:pt idx="3">
                  <c:v>Forbes</c:v>
                </c:pt>
                <c:pt idx="4">
                  <c:v>Parkiet</c:v>
                </c:pt>
              </c:strCache>
            </c:strRef>
          </c:cat>
          <c:val>
            <c:numRef>
              <c:f>'Biznes-prasa'!$G$5:$G$9</c:f>
              <c:numCache>
                <c:formatCode>#,##0</c:formatCode>
                <c:ptCount val="5"/>
                <c:pt idx="0">
                  <c:v>4295</c:v>
                </c:pt>
                <c:pt idx="1">
                  <c:v>1938</c:v>
                </c:pt>
                <c:pt idx="2">
                  <c:v>614</c:v>
                </c:pt>
                <c:pt idx="3">
                  <c:v>271</c:v>
                </c:pt>
                <c:pt idx="4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DA-4EEA-AD24-1C8C488E1FF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5286272"/>
        <c:axId val="145309696"/>
      </c:barChart>
      <c:catAx>
        <c:axId val="145286272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5309696"/>
        <c:crosses val="autoZero"/>
        <c:auto val="1"/>
        <c:lblAlgn val="ctr"/>
        <c:lblOffset val="100"/>
        <c:noMultiLvlLbl val="0"/>
      </c:catAx>
      <c:valAx>
        <c:axId val="145309696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52862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8570518286323154"/>
          <c:y val="6.2201498555697295E-2"/>
          <c:w val="0.57387251037268894"/>
          <c:h val="0.9104862730147558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'Biznes-prasa'!$C$15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4.9380923928750283E-3"/>
                  <c:y val="2.47750203808681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91B-4BA9-9E6B-13F5C8C7C5EB}"/>
                </c:ext>
              </c:extLst>
            </c:dLbl>
            <c:dLbl>
              <c:idx val="1"/>
              <c:layout>
                <c:manualLayout>
                  <c:x val="9.8529301476387877E-3"/>
                  <c:y val="2.477163768417566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67A-4EA1-8FA6-7E8DAA550C99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'Biznes-prasa'!$B$16:$B$20</c:f>
              <c:strCache>
                <c:ptCount val="5"/>
                <c:pt idx="0">
                  <c:v>Rzeczpospolita</c:v>
                </c:pt>
                <c:pt idx="1">
                  <c:v>Dziennik Gazeta Prawna</c:v>
                </c:pt>
                <c:pt idx="2">
                  <c:v>Puls Biznesu</c:v>
                </c:pt>
                <c:pt idx="3">
                  <c:v>Forbes</c:v>
                </c:pt>
                <c:pt idx="4">
                  <c:v>Parkiet</c:v>
                </c:pt>
              </c:strCache>
            </c:strRef>
          </c:cat>
          <c:val>
            <c:numRef>
              <c:f>'Biznes-prasa'!$C$16:$C$20</c:f>
              <c:numCache>
                <c:formatCode>#,##0</c:formatCode>
                <c:ptCount val="5"/>
                <c:pt idx="0">
                  <c:v>4295</c:v>
                </c:pt>
                <c:pt idx="1">
                  <c:v>1938</c:v>
                </c:pt>
                <c:pt idx="2">
                  <c:v>614</c:v>
                </c:pt>
                <c:pt idx="3">
                  <c:v>271</c:v>
                </c:pt>
                <c:pt idx="4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9F-4D66-8D2D-9C3D50DDF60A}"/>
            </c:ext>
          </c:extLst>
        </c:ser>
        <c:ser>
          <c:idx val="1"/>
          <c:order val="1"/>
          <c:tx>
            <c:strRef>
              <c:f>'Biznes-prasa'!$D$15</c:f>
              <c:strCache>
                <c:ptCount val="1"/>
                <c:pt idx="0">
                  <c:v>Sierpień</c:v>
                </c:pt>
              </c:strCache>
            </c:strRef>
          </c:tx>
          <c:spPr>
            <a:solidFill>
              <a:srgbClr val="F9B590"/>
            </a:solidFill>
          </c:spPr>
          <c:invertIfNegative val="0"/>
          <c:dLbls>
            <c:dLbl>
              <c:idx val="0"/>
              <c:layout>
                <c:manualLayout>
                  <c:x val="4.9264650738192733E-3"/>
                  <c:y val="2.2707072229791622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624-4586-9647-096792F22CDD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'Biznes-prasa'!$B$16:$B$20</c:f>
              <c:strCache>
                <c:ptCount val="5"/>
                <c:pt idx="0">
                  <c:v>Rzeczpospolita</c:v>
                </c:pt>
                <c:pt idx="1">
                  <c:v>Dziennik Gazeta Prawna</c:v>
                </c:pt>
                <c:pt idx="2">
                  <c:v>Puls Biznesu</c:v>
                </c:pt>
                <c:pt idx="3">
                  <c:v>Forbes</c:v>
                </c:pt>
                <c:pt idx="4">
                  <c:v>Parkiet</c:v>
                </c:pt>
              </c:strCache>
            </c:strRef>
          </c:cat>
          <c:val>
            <c:numRef>
              <c:f>'Biznes-prasa'!$D$16:$D$20</c:f>
              <c:numCache>
                <c:formatCode>#,##0</c:formatCode>
                <c:ptCount val="5"/>
                <c:pt idx="0">
                  <c:v>3902</c:v>
                </c:pt>
                <c:pt idx="1">
                  <c:v>1811</c:v>
                </c:pt>
                <c:pt idx="2">
                  <c:v>857</c:v>
                </c:pt>
                <c:pt idx="3">
                  <c:v>268</c:v>
                </c:pt>
                <c:pt idx="4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9F-4D66-8D2D-9C3D50DDF6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353344"/>
        <c:axId val="145355136"/>
      </c:barChart>
      <c:catAx>
        <c:axId val="14535334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5355136"/>
        <c:crosses val="autoZero"/>
        <c:auto val="1"/>
        <c:lblAlgn val="ctr"/>
        <c:lblOffset val="100"/>
        <c:noMultiLvlLbl val="0"/>
      </c:catAx>
      <c:valAx>
        <c:axId val="145355136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53533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5897571692427335"/>
          <c:y val="8.0876988458564253E-2"/>
          <c:w val="0.58202235831632154"/>
          <c:h val="0.8836105104801279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'Biznes-portale'!$C$13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8.5312092458424468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8A5-46AD-B88E-D66243FE4739}"/>
                </c:ext>
              </c:extLst>
            </c:dLbl>
            <c:dLbl>
              <c:idx val="2"/>
              <c:layout>
                <c:manualLayout>
                  <c:x val="-5.1413881748072609E-3"/>
                  <c:y val="-5.9186818037673665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9E1-4781-A422-0D8A67815092}"/>
                </c:ext>
              </c:extLst>
            </c:dLbl>
            <c:dLbl>
              <c:idx val="3"/>
              <c:layout>
                <c:manualLayout>
                  <c:x val="8.5312092458424468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6A2-47FE-8E3C-54BC5B943FF6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'Biznes-portale'!$B$14:$B$18</c:f>
              <c:strCache>
                <c:ptCount val="5"/>
                <c:pt idx="0">
                  <c:v>bankier.pl</c:v>
                </c:pt>
                <c:pt idx="1">
                  <c:v>money.pl</c:v>
                </c:pt>
                <c:pt idx="2">
                  <c:v>businessinsider.com.pl</c:v>
                </c:pt>
                <c:pt idx="3">
                  <c:v>forsal.pl</c:v>
                </c:pt>
                <c:pt idx="4">
                  <c:v>wnp.pl</c:v>
                </c:pt>
              </c:strCache>
            </c:strRef>
          </c:cat>
          <c:val>
            <c:numRef>
              <c:f>'Biznes-portale'!$C$14:$C$18</c:f>
              <c:numCache>
                <c:formatCode>General</c:formatCode>
                <c:ptCount val="5"/>
                <c:pt idx="0">
                  <c:v>1113</c:v>
                </c:pt>
                <c:pt idx="1">
                  <c:v>812</c:v>
                </c:pt>
                <c:pt idx="2">
                  <c:v>776</c:v>
                </c:pt>
                <c:pt idx="3">
                  <c:v>443</c:v>
                </c:pt>
                <c:pt idx="4">
                  <c:v>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8C-4E4E-84E3-DB47896C8909}"/>
            </c:ext>
          </c:extLst>
        </c:ser>
        <c:ser>
          <c:idx val="1"/>
          <c:order val="1"/>
          <c:tx>
            <c:strRef>
              <c:f>'Biznes-portale'!$D$13</c:f>
              <c:strCache>
                <c:ptCount val="1"/>
                <c:pt idx="0">
                  <c:v>Sierpień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7062418491683641E-3"/>
                  <c:y val="2.5420544782611129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8A5-46AD-B88E-D66243FE4739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'Biznes-portale'!$B$14:$B$18</c:f>
              <c:strCache>
                <c:ptCount val="5"/>
                <c:pt idx="0">
                  <c:v>bankier.pl</c:v>
                </c:pt>
                <c:pt idx="1">
                  <c:v>money.pl</c:v>
                </c:pt>
                <c:pt idx="2">
                  <c:v>businessinsider.com.pl</c:v>
                </c:pt>
                <c:pt idx="3">
                  <c:v>forsal.pl</c:v>
                </c:pt>
                <c:pt idx="4">
                  <c:v>wnp.pl</c:v>
                </c:pt>
              </c:strCache>
            </c:strRef>
          </c:cat>
          <c:val>
            <c:numRef>
              <c:f>'Biznes-portale'!$D$14:$D$18</c:f>
              <c:numCache>
                <c:formatCode>General</c:formatCode>
                <c:ptCount val="5"/>
                <c:pt idx="0">
                  <c:v>430</c:v>
                </c:pt>
                <c:pt idx="1">
                  <c:v>814</c:v>
                </c:pt>
                <c:pt idx="2">
                  <c:v>891</c:v>
                </c:pt>
                <c:pt idx="3">
                  <c:v>200</c:v>
                </c:pt>
                <c:pt idx="4">
                  <c:v>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78C-4E4E-84E3-DB47896C89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403904"/>
        <c:axId val="145405440"/>
      </c:barChart>
      <c:catAx>
        <c:axId val="14540390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5405440"/>
        <c:crosses val="autoZero"/>
        <c:auto val="1"/>
        <c:lblAlgn val="ctr"/>
        <c:lblOffset val="100"/>
        <c:noMultiLvlLbl val="0"/>
      </c:catAx>
      <c:valAx>
        <c:axId val="145405440"/>
        <c:scaling>
          <c:orientation val="minMax"/>
        </c:scaling>
        <c:delete val="0"/>
        <c:axPos val="t"/>
        <c:majorGridlines/>
        <c:numFmt formatCode="General" sourceLinked="1"/>
        <c:majorTickMark val="out"/>
        <c:minorTickMark val="none"/>
        <c:tickLblPos val="nextTo"/>
        <c:crossAx val="1454039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1398641346302303"/>
          <c:y val="0.11597987751531058"/>
          <c:w val="0.53929905820595958"/>
          <c:h val="0.83309419655876349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>
              <c:idx val="0"/>
              <c:layout>
                <c:manualLayout>
                  <c:x val="-4.7031158142269254E-3"/>
                  <c:y val="-3.957783230031036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792-4979-903A-E2294295888B}"/>
                </c:ext>
              </c:extLst>
            </c:dLbl>
            <c:dLbl>
              <c:idx val="1"/>
              <c:layout>
                <c:manualLayout>
                  <c:x val="2.3515579071134541E-2"/>
                  <c:y val="6.2327294961118673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792-4979-903A-E2294295888B}"/>
                </c:ext>
              </c:extLst>
            </c:dLbl>
            <c:dLbl>
              <c:idx val="2"/>
              <c:layout>
                <c:manualLayout>
                  <c:x val="-1.1607437959144082E-2"/>
                  <c:y val="2.1191280286780348E-5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F5A-41BF-978A-71C66753C5DF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'Biznes-portale'!$F$5:$F$9</c:f>
              <c:strCache>
                <c:ptCount val="5"/>
                <c:pt idx="0">
                  <c:v>bankier.pl</c:v>
                </c:pt>
                <c:pt idx="1">
                  <c:v>money.pl</c:v>
                </c:pt>
                <c:pt idx="2">
                  <c:v>businessinsider.com.pl</c:v>
                </c:pt>
                <c:pt idx="3">
                  <c:v>forsal.pl</c:v>
                </c:pt>
                <c:pt idx="4">
                  <c:v>wnp.pl</c:v>
                </c:pt>
              </c:strCache>
            </c:strRef>
          </c:cat>
          <c:val>
            <c:numRef>
              <c:f>'Biznes-portale'!$G$5:$G$9</c:f>
              <c:numCache>
                <c:formatCode>General</c:formatCode>
                <c:ptCount val="5"/>
                <c:pt idx="0">
                  <c:v>1113</c:v>
                </c:pt>
                <c:pt idx="1">
                  <c:v>812</c:v>
                </c:pt>
                <c:pt idx="2">
                  <c:v>776</c:v>
                </c:pt>
                <c:pt idx="3">
                  <c:v>443</c:v>
                </c:pt>
                <c:pt idx="4">
                  <c:v>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00-4942-B232-821C7682CC5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2784384"/>
        <c:axId val="144061184"/>
      </c:barChart>
      <c:catAx>
        <c:axId val="14278438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crossAx val="144061184"/>
        <c:crosses val="autoZero"/>
        <c:auto val="1"/>
        <c:lblAlgn val="ctr"/>
        <c:lblOffset val="100"/>
        <c:noMultiLvlLbl val="0"/>
      </c:catAx>
      <c:valAx>
        <c:axId val="144061184"/>
        <c:scaling>
          <c:orientation val="minMax"/>
        </c:scaling>
        <c:delete val="0"/>
        <c:axPos val="t"/>
        <c:majorGridlines/>
        <c:numFmt formatCode="General" sourceLinked="1"/>
        <c:majorTickMark val="none"/>
        <c:minorTickMark val="none"/>
        <c:tickLblPos val="nextTo"/>
        <c:crossAx val="1427843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sportowe!$G$4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5.1594629527201164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FC4-4B21-BFC0-5977706FC84F}"/>
                </c:ext>
              </c:extLst>
            </c:dLbl>
            <c:dLbl>
              <c:idx val="1"/>
              <c:layout>
                <c:manualLayout>
                  <c:x val="-5.383694217502971E-3"/>
                  <c:y val="2.757475861745675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FC4-4B21-BFC0-5977706FC84F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sportowe!$F$5:$F$9</c:f>
              <c:strCache>
                <c:ptCount val="5"/>
                <c:pt idx="0">
                  <c:v>TVP Sport</c:v>
                </c:pt>
                <c:pt idx="1">
                  <c:v>Przegląd Sportowy</c:v>
                </c:pt>
                <c:pt idx="2">
                  <c:v>sportowefakty.wp.pl</c:v>
                </c:pt>
                <c:pt idx="3">
                  <c:v>meczyki.pl</c:v>
                </c:pt>
                <c:pt idx="4">
                  <c:v>Polsat Sport</c:v>
                </c:pt>
              </c:strCache>
            </c:strRef>
          </c:cat>
          <c:val>
            <c:numRef>
              <c:f>sportowe!$G$5:$G$9</c:f>
              <c:numCache>
                <c:formatCode>#,##0</c:formatCode>
                <c:ptCount val="5"/>
                <c:pt idx="0">
                  <c:v>1384</c:v>
                </c:pt>
                <c:pt idx="1">
                  <c:v>939</c:v>
                </c:pt>
                <c:pt idx="2">
                  <c:v>926</c:v>
                </c:pt>
                <c:pt idx="3">
                  <c:v>507</c:v>
                </c:pt>
                <c:pt idx="4">
                  <c:v>482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FC4-4B21-BFC0-5977706FC84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2684928"/>
        <c:axId val="142687616"/>
      </c:barChart>
      <c:catAx>
        <c:axId val="142684928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2687616"/>
        <c:crosses val="autoZero"/>
        <c:auto val="1"/>
        <c:lblAlgn val="ctr"/>
        <c:lblOffset val="100"/>
        <c:noMultiLvlLbl val="0"/>
      </c:catAx>
      <c:valAx>
        <c:axId val="142687616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26849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8570518286323154"/>
          <c:y val="6.2201498555697295E-2"/>
          <c:w val="0.57387251037268894"/>
          <c:h val="0.9104862730147558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sportowe!$C$15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4.9148277547474998E-3"/>
                  <c:y val="2.477748925213255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43B-43B0-9C4B-5C65A34B59D3}"/>
                </c:ext>
              </c:extLst>
            </c:dLbl>
            <c:dLbl>
              <c:idx val="1"/>
              <c:layout>
                <c:manualLayout>
                  <c:x val="-8.1356258801049616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340-482F-9B9F-A814139990C3}"/>
                </c:ext>
              </c:extLst>
            </c:dLbl>
            <c:dLbl>
              <c:idx val="2"/>
              <c:layout>
                <c:manualLayout>
                  <c:x val="-8.1356258801049616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340-482F-9B9F-A814139990C3}"/>
                </c:ext>
              </c:extLst>
            </c:dLbl>
            <c:dLbl>
              <c:idx val="3"/>
              <c:layout>
                <c:manualLayout>
                  <c:x val="-4.8813755280629765E-3"/>
                  <c:y val="-9.0851715860364156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340-482F-9B9F-A814139990C3}"/>
                </c:ext>
              </c:extLst>
            </c:dLbl>
            <c:dLbl>
              <c:idx val="4"/>
              <c:layout>
                <c:manualLayout>
                  <c:x val="-8.1356258801049009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340-482F-9B9F-A814139990C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sportowe!$B$16:$B$20</c:f>
              <c:strCache>
                <c:ptCount val="5"/>
                <c:pt idx="0">
                  <c:v>TVP Sport</c:v>
                </c:pt>
                <c:pt idx="1">
                  <c:v>Przegląd Sportowy</c:v>
                </c:pt>
                <c:pt idx="2">
                  <c:v>sportowefakty.wp.pl</c:v>
                </c:pt>
                <c:pt idx="3">
                  <c:v>meczyki.pl</c:v>
                </c:pt>
                <c:pt idx="4">
                  <c:v>Polsat Sport</c:v>
                </c:pt>
              </c:strCache>
            </c:strRef>
          </c:cat>
          <c:val>
            <c:numRef>
              <c:f>sportowe!$C$16:$C$20</c:f>
              <c:numCache>
                <c:formatCode>#,##0</c:formatCode>
                <c:ptCount val="5"/>
                <c:pt idx="0">
                  <c:v>1384</c:v>
                </c:pt>
                <c:pt idx="1">
                  <c:v>939</c:v>
                </c:pt>
                <c:pt idx="2">
                  <c:v>926</c:v>
                </c:pt>
                <c:pt idx="3">
                  <c:v>507</c:v>
                </c:pt>
                <c:pt idx="4">
                  <c:v>482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43B-43B0-9C4B-5C65A34B59D3}"/>
            </c:ext>
          </c:extLst>
        </c:ser>
        <c:ser>
          <c:idx val="1"/>
          <c:order val="1"/>
          <c:tx>
            <c:strRef>
              <c:f>sportowe!$D$15</c:f>
              <c:strCache>
                <c:ptCount val="1"/>
                <c:pt idx="0">
                  <c:v>Sierpień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4.9264650738192733E-3"/>
                  <c:y val="2.2707072229791622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43B-43B0-9C4B-5C65A34B59D3}"/>
                </c:ext>
              </c:extLst>
            </c:dLbl>
            <c:dLbl>
              <c:idx val="1"/>
              <c:layout>
                <c:manualLayout>
                  <c:x val="-8.1356258801049616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340-482F-9B9F-A814139990C3}"/>
                </c:ext>
              </c:extLst>
            </c:dLbl>
            <c:dLbl>
              <c:idx val="2"/>
              <c:layout>
                <c:manualLayout>
                  <c:x val="-6.5686200984258585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57D-4892-AF68-1A33ADC86ADF}"/>
                </c:ext>
              </c:extLst>
            </c:dLbl>
            <c:dLbl>
              <c:idx val="3"/>
              <c:layout>
                <c:manualLayout>
                  <c:x val="-6.0088323429436639E-5"/>
                  <c:y val="1.9510257420287428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57D-4892-AF68-1A33ADC86ADF}"/>
                </c:ext>
              </c:extLst>
            </c:dLbl>
            <c:dLbl>
              <c:idx val="4"/>
              <c:layout>
                <c:manualLayout>
                  <c:x val="-8.1356258801050206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340-482F-9B9F-A814139990C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sportowe!$B$16:$B$20</c:f>
              <c:strCache>
                <c:ptCount val="5"/>
                <c:pt idx="0">
                  <c:v>TVP Sport</c:v>
                </c:pt>
                <c:pt idx="1">
                  <c:v>Przegląd Sportowy</c:v>
                </c:pt>
                <c:pt idx="2">
                  <c:v>sportowefakty.wp.pl</c:v>
                </c:pt>
                <c:pt idx="3">
                  <c:v>meczyki.pl</c:v>
                </c:pt>
                <c:pt idx="4">
                  <c:v>Polsat Sport</c:v>
                </c:pt>
              </c:strCache>
            </c:strRef>
          </c:cat>
          <c:val>
            <c:numRef>
              <c:f>sportowe!$D$16:$D$20</c:f>
              <c:numCache>
                <c:formatCode>#,##0</c:formatCode>
                <c:ptCount val="5"/>
                <c:pt idx="0">
                  <c:v>839</c:v>
                </c:pt>
                <c:pt idx="1">
                  <c:v>1071</c:v>
                </c:pt>
                <c:pt idx="2">
                  <c:v>1091</c:v>
                </c:pt>
                <c:pt idx="3">
                  <c:v>897</c:v>
                </c:pt>
                <c:pt idx="4">
                  <c:v>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43B-43B0-9C4B-5C65A34B59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176256"/>
        <c:axId val="144177792"/>
      </c:barChart>
      <c:catAx>
        <c:axId val="14417625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4177792"/>
        <c:crosses val="autoZero"/>
        <c:auto val="1"/>
        <c:lblAlgn val="ctr"/>
        <c:lblOffset val="100"/>
        <c:noMultiLvlLbl val="0"/>
      </c:catAx>
      <c:valAx>
        <c:axId val="144177792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41762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medyczne!$G$4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5.1594629527201164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FC4-4B21-BFC0-5977706FC84F}"/>
                </c:ext>
              </c:extLst>
            </c:dLbl>
            <c:dLbl>
              <c:idx val="1"/>
              <c:layout>
                <c:manualLayout>
                  <c:x val="-5.383694217502971E-3"/>
                  <c:y val="2.757475861745675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FC4-4B21-BFC0-5977706FC84F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medyczne!$F$5:$F$9</c:f>
              <c:strCache>
                <c:ptCount val="5"/>
                <c:pt idx="0">
                  <c:v>medonet.pl</c:v>
                </c:pt>
                <c:pt idx="1">
                  <c:v>Rynek Zdrowia</c:v>
                </c:pt>
                <c:pt idx="2">
                  <c:v>Medycyna Praktyczna</c:v>
                </c:pt>
                <c:pt idx="3">
                  <c:v>Puls Medycyny</c:v>
                </c:pt>
                <c:pt idx="4">
                  <c:v>abczdrowie.pl</c:v>
                </c:pt>
              </c:strCache>
            </c:strRef>
          </c:cat>
          <c:val>
            <c:numRef>
              <c:f>medyczne!$G$5:$G$9</c:f>
              <c:numCache>
                <c:formatCode>#,##0</c:formatCode>
                <c:ptCount val="5"/>
                <c:pt idx="0">
                  <c:v>305</c:v>
                </c:pt>
                <c:pt idx="1">
                  <c:v>179</c:v>
                </c:pt>
                <c:pt idx="2">
                  <c:v>30</c:v>
                </c:pt>
                <c:pt idx="3">
                  <c:v>24</c:v>
                </c:pt>
                <c:pt idx="4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FC4-4B21-BFC0-5977706FC84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6037760"/>
        <c:axId val="146040704"/>
      </c:barChart>
      <c:catAx>
        <c:axId val="14603776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6040704"/>
        <c:crosses val="autoZero"/>
        <c:auto val="1"/>
        <c:lblAlgn val="ctr"/>
        <c:lblOffset val="100"/>
        <c:noMultiLvlLbl val="0"/>
      </c:catAx>
      <c:valAx>
        <c:axId val="146040704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60377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8570518286323154"/>
          <c:y val="6.2201498555697295E-2"/>
          <c:w val="0.57387251037268894"/>
          <c:h val="0.9104862730147558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medyczne!$C$15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4.9148277547474998E-3"/>
                  <c:y val="2.477748925213255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43B-43B0-9C4B-5C65A34B59D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medyczne!$B$16:$B$20</c:f>
              <c:strCache>
                <c:ptCount val="5"/>
                <c:pt idx="0">
                  <c:v>medonet.pl</c:v>
                </c:pt>
                <c:pt idx="1">
                  <c:v>Rynek Zdrowia</c:v>
                </c:pt>
                <c:pt idx="2">
                  <c:v>Medycyna Praktyczna</c:v>
                </c:pt>
                <c:pt idx="3">
                  <c:v>Puls Medycyny</c:v>
                </c:pt>
                <c:pt idx="4">
                  <c:v>abczdrowie.pl</c:v>
                </c:pt>
              </c:strCache>
            </c:strRef>
          </c:cat>
          <c:val>
            <c:numRef>
              <c:f>medyczne!$C$16:$C$20</c:f>
              <c:numCache>
                <c:formatCode>#,##0</c:formatCode>
                <c:ptCount val="5"/>
                <c:pt idx="0">
                  <c:v>305</c:v>
                </c:pt>
                <c:pt idx="1">
                  <c:v>179</c:v>
                </c:pt>
                <c:pt idx="2">
                  <c:v>30</c:v>
                </c:pt>
                <c:pt idx="3">
                  <c:v>24</c:v>
                </c:pt>
                <c:pt idx="4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43B-43B0-9C4B-5C65A34B59D3}"/>
            </c:ext>
          </c:extLst>
        </c:ser>
        <c:ser>
          <c:idx val="1"/>
          <c:order val="1"/>
          <c:tx>
            <c:strRef>
              <c:f>medyczne!$D$15</c:f>
              <c:strCache>
                <c:ptCount val="1"/>
                <c:pt idx="0">
                  <c:v>Sierpień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4.9264650738192733E-3"/>
                  <c:y val="2.2707072229791622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43B-43B0-9C4B-5C65A34B59D3}"/>
                </c:ext>
              </c:extLst>
            </c:dLbl>
            <c:dLbl>
              <c:idx val="2"/>
              <c:layout>
                <c:manualLayout>
                  <c:x val="-6.5686200984258585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57D-4892-AF68-1A33ADC86ADF}"/>
                </c:ext>
              </c:extLst>
            </c:dLbl>
            <c:dLbl>
              <c:idx val="3"/>
              <c:layout>
                <c:manualLayout>
                  <c:x val="-6.5686200984258585E-3"/>
                  <c:y val="9.0828288919166489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57D-4892-AF68-1A33ADC86ADF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medyczne!$B$16:$B$20</c:f>
              <c:strCache>
                <c:ptCount val="5"/>
                <c:pt idx="0">
                  <c:v>medonet.pl</c:v>
                </c:pt>
                <c:pt idx="1">
                  <c:v>Rynek Zdrowia</c:v>
                </c:pt>
                <c:pt idx="2">
                  <c:v>Medycyna Praktyczna</c:v>
                </c:pt>
                <c:pt idx="3">
                  <c:v>Puls Medycyny</c:v>
                </c:pt>
                <c:pt idx="4">
                  <c:v>abczdrowie.pl</c:v>
                </c:pt>
              </c:strCache>
            </c:strRef>
          </c:cat>
          <c:val>
            <c:numRef>
              <c:f>medyczne!$D$16:$D$20</c:f>
              <c:numCache>
                <c:formatCode>#,##0</c:formatCode>
                <c:ptCount val="5"/>
                <c:pt idx="0">
                  <c:v>220</c:v>
                </c:pt>
                <c:pt idx="1">
                  <c:v>143</c:v>
                </c:pt>
                <c:pt idx="2">
                  <c:v>29</c:v>
                </c:pt>
                <c:pt idx="3">
                  <c:v>17</c:v>
                </c:pt>
                <c:pt idx="4">
                  <c:v>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43B-43B0-9C4B-5C65A34B59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687680"/>
        <c:axId val="145689216"/>
      </c:barChart>
      <c:catAx>
        <c:axId val="14568768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5689216"/>
        <c:crosses val="autoZero"/>
        <c:auto val="1"/>
        <c:lblAlgn val="ctr"/>
        <c:lblOffset val="100"/>
        <c:noMultiLvlLbl val="0"/>
      </c:catAx>
      <c:valAx>
        <c:axId val="145689216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56876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905531264128123"/>
          <c:y val="7.1220031236302592E-2"/>
          <c:w val="0.65319231459507832"/>
          <c:h val="0.8975077369060210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regionalne!$C$12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4"/>
              <c:layout>
                <c:manualLayout>
                  <c:x val="7.9561541980365125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5EB-47B6-9CDE-C22F43F8804D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regionalne!$B$13:$B$17</c:f>
              <c:strCache>
                <c:ptCount val="5"/>
                <c:pt idx="0">
                  <c:v>Gazeta Krakowska</c:v>
                </c:pt>
                <c:pt idx="1">
                  <c:v>Dziennik Wschodni</c:v>
                </c:pt>
                <c:pt idx="2">
                  <c:v>Gazeta Wrocławska</c:v>
                </c:pt>
                <c:pt idx="3">
                  <c:v>Radio Gdańsk</c:v>
                </c:pt>
                <c:pt idx="4">
                  <c:v>Dziennik Zachodni</c:v>
                </c:pt>
              </c:strCache>
            </c:strRef>
          </c:cat>
          <c:val>
            <c:numRef>
              <c:f>regionalne!$C$13:$C$17</c:f>
              <c:numCache>
                <c:formatCode>0</c:formatCode>
                <c:ptCount val="5"/>
                <c:pt idx="0">
                  <c:v>237</c:v>
                </c:pt>
                <c:pt idx="1">
                  <c:v>232</c:v>
                </c:pt>
                <c:pt idx="2">
                  <c:v>224</c:v>
                </c:pt>
                <c:pt idx="3">
                  <c:v>221</c:v>
                </c:pt>
                <c:pt idx="4">
                  <c:v>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61-43FA-A1FC-DB7E43621D0D}"/>
            </c:ext>
          </c:extLst>
        </c:ser>
        <c:ser>
          <c:idx val="1"/>
          <c:order val="1"/>
          <c:tx>
            <c:strRef>
              <c:f>regionalne!$D$12</c:f>
              <c:strCache>
                <c:ptCount val="1"/>
                <c:pt idx="0">
                  <c:v>Sierpień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regionalne!$B$13:$B$17</c:f>
              <c:strCache>
                <c:ptCount val="5"/>
                <c:pt idx="0">
                  <c:v>Gazeta Krakowska</c:v>
                </c:pt>
                <c:pt idx="1">
                  <c:v>Dziennik Wschodni</c:v>
                </c:pt>
                <c:pt idx="2">
                  <c:v>Gazeta Wrocławska</c:v>
                </c:pt>
                <c:pt idx="3">
                  <c:v>Radio Gdańsk</c:v>
                </c:pt>
                <c:pt idx="4">
                  <c:v>Dziennik Zachodni</c:v>
                </c:pt>
              </c:strCache>
            </c:strRef>
          </c:cat>
          <c:val>
            <c:numRef>
              <c:f>regionalne!$D$13:$D$17</c:f>
              <c:numCache>
                <c:formatCode>0</c:formatCode>
                <c:ptCount val="5"/>
                <c:pt idx="0">
                  <c:v>239</c:v>
                </c:pt>
                <c:pt idx="1">
                  <c:v>71</c:v>
                </c:pt>
                <c:pt idx="2">
                  <c:v>169</c:v>
                </c:pt>
                <c:pt idx="3">
                  <c:v>110</c:v>
                </c:pt>
                <c:pt idx="4">
                  <c:v>188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61-43FA-A1FC-DB7E43621D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786368"/>
        <c:axId val="145787904"/>
      </c:barChart>
      <c:catAx>
        <c:axId val="145786368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5787904"/>
        <c:crosses val="autoZero"/>
        <c:auto val="1"/>
        <c:lblAlgn val="ctr"/>
        <c:lblOffset val="100"/>
        <c:noMultiLvlLbl val="0"/>
      </c:catAx>
      <c:valAx>
        <c:axId val="145787904"/>
        <c:scaling>
          <c:orientation val="minMax"/>
        </c:scaling>
        <c:delete val="0"/>
        <c:axPos val="t"/>
        <c:majorGridlines/>
        <c:numFmt formatCode="0" sourceLinked="1"/>
        <c:majorTickMark val="out"/>
        <c:minorTickMark val="none"/>
        <c:tickLblPos val="nextTo"/>
        <c:crossAx val="1457863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1882259799492274"/>
          <c:y val="8.7212046685456485E-2"/>
          <c:w val="0.61451912550930954"/>
          <c:h val="0.8744937739749796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>
              <c:idx val="0"/>
              <c:layout>
                <c:manualLayout>
                  <c:x val="-5.7687678002826745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848-41A8-983B-650448BB4B33}"/>
                </c:ext>
              </c:extLst>
            </c:dLbl>
            <c:dLbl>
              <c:idx val="1"/>
              <c:layout>
                <c:manualLayout>
                  <c:x val="-1.8275335262312382E-3"/>
                  <c:y val="2.841637495564485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59B-4B70-9858-B037AEA6C85F}"/>
                </c:ext>
              </c:extLst>
            </c:dLbl>
            <c:dLbl>
              <c:idx val="2"/>
              <c:layout>
                <c:manualLayout>
                  <c:x val="-5.7115659209900742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59B-4B70-9858-B037AEA6C85F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regionalne!$F$5:$F$9</c:f>
              <c:strCache>
                <c:ptCount val="5"/>
                <c:pt idx="0">
                  <c:v>Gazeta Krakowska</c:v>
                </c:pt>
                <c:pt idx="1">
                  <c:v>Dziennik Wschodni</c:v>
                </c:pt>
                <c:pt idx="2">
                  <c:v>Gazeta Wrocławska</c:v>
                </c:pt>
                <c:pt idx="3">
                  <c:v>Radio Gdańsk</c:v>
                </c:pt>
                <c:pt idx="4">
                  <c:v>Dziennik Zachodni</c:v>
                </c:pt>
              </c:strCache>
            </c:strRef>
          </c:cat>
          <c:val>
            <c:numRef>
              <c:f>regionalne!$G$5:$G$9</c:f>
              <c:numCache>
                <c:formatCode>0</c:formatCode>
                <c:ptCount val="5"/>
                <c:pt idx="0">
                  <c:v>237</c:v>
                </c:pt>
                <c:pt idx="1">
                  <c:v>232</c:v>
                </c:pt>
                <c:pt idx="2">
                  <c:v>224</c:v>
                </c:pt>
                <c:pt idx="3">
                  <c:v>221</c:v>
                </c:pt>
                <c:pt idx="4">
                  <c:v>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95-4FC6-AA13-3B8C80B4549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5812864"/>
        <c:axId val="145901824"/>
      </c:barChart>
      <c:catAx>
        <c:axId val="14581286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5901824"/>
        <c:crosses val="autoZero"/>
        <c:auto val="1"/>
        <c:lblAlgn val="ctr"/>
        <c:lblOffset val="100"/>
        <c:noMultiLvlLbl val="0"/>
      </c:catAx>
      <c:valAx>
        <c:axId val="145901824"/>
        <c:scaling>
          <c:orientation val="minMax"/>
        </c:scaling>
        <c:delete val="0"/>
        <c:axPos val="t"/>
        <c:majorGridlines/>
        <c:numFmt formatCode="0" sourceLinked="1"/>
        <c:majorTickMark val="out"/>
        <c:minorTickMark val="none"/>
        <c:tickLblPos val="nextTo"/>
        <c:crossAx val="1458128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0649835689387661"/>
          <c:y val="9.4827343810409748E-2"/>
          <c:w val="0.60521307027632787"/>
          <c:h val="0.847390474561417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Wydawnictwa!$F$3:$F$12</c:f>
              <c:strCache>
                <c:ptCount val="10"/>
                <c:pt idx="0">
                  <c:v>Ringier Axel Springer</c:v>
                </c:pt>
                <c:pt idx="1">
                  <c:v>Wirtualna Polska Media</c:v>
                </c:pt>
                <c:pt idx="2">
                  <c:v>Agora</c:v>
                </c:pt>
                <c:pt idx="3">
                  <c:v>Cyfrowy Polsat</c:v>
                </c:pt>
                <c:pt idx="4">
                  <c:v>Gremi Media</c:v>
                </c:pt>
                <c:pt idx="5">
                  <c:v>TVN Warner Bros. Discovery</c:v>
                </c:pt>
                <c:pt idx="6">
                  <c:v>Bauer Media Group</c:v>
                </c:pt>
                <c:pt idx="7">
                  <c:v>Telewizja Polska</c:v>
                </c:pt>
                <c:pt idx="8">
                  <c:v>Infor PL</c:v>
                </c:pt>
                <c:pt idx="9">
                  <c:v>Grupa ZPR Media</c:v>
                </c:pt>
              </c:strCache>
            </c:strRef>
          </c:cat>
          <c:val>
            <c:numRef>
              <c:f>Wydawnictwa!$G$3:$G$12</c:f>
              <c:numCache>
                <c:formatCode>#,##0</c:formatCode>
                <c:ptCount val="10"/>
                <c:pt idx="0">
                  <c:v>9394</c:v>
                </c:pt>
                <c:pt idx="1">
                  <c:v>6259</c:v>
                </c:pt>
                <c:pt idx="2">
                  <c:v>5763</c:v>
                </c:pt>
                <c:pt idx="3">
                  <c:v>5613</c:v>
                </c:pt>
                <c:pt idx="4">
                  <c:v>4379</c:v>
                </c:pt>
                <c:pt idx="5">
                  <c:v>4367</c:v>
                </c:pt>
                <c:pt idx="6">
                  <c:v>2965</c:v>
                </c:pt>
                <c:pt idx="7">
                  <c:v>2787</c:v>
                </c:pt>
                <c:pt idx="8">
                  <c:v>2381</c:v>
                </c:pt>
                <c:pt idx="9">
                  <c:v>2033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BE-495B-A8E8-34F56AA5177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45929728"/>
        <c:axId val="145944960"/>
      </c:barChart>
      <c:catAx>
        <c:axId val="145929728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5944960"/>
        <c:crosses val="autoZero"/>
        <c:auto val="1"/>
        <c:lblAlgn val="ctr"/>
        <c:lblOffset val="100"/>
        <c:noMultiLvlLbl val="0"/>
      </c:catAx>
      <c:valAx>
        <c:axId val="145944960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1459297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5441690904862441"/>
          <c:y val="6.9299179926160678E-2"/>
          <c:w val="0.62207756826714267"/>
          <c:h val="0.9002720510558587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Wydawnictwa!$C$16</c:f>
              <c:strCache>
                <c:ptCount val="1"/>
                <c:pt idx="0">
                  <c:v>Wrzesień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4.7581290636888691E-3"/>
                  <c:y val="3.51031202527867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22D-4B8E-89F6-EE59579331C7}"/>
                </c:ext>
              </c:extLst>
            </c:dLbl>
            <c:dLbl>
              <c:idx val="2"/>
              <c:layout>
                <c:manualLayout>
                  <c:x val="4.7581290636887529E-3"/>
                  <c:y val="3.2177488514627999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22D-4B8E-89F6-EE59579331C7}"/>
                </c:ext>
              </c:extLst>
            </c:dLbl>
            <c:dLbl>
              <c:idx val="4"/>
              <c:layout>
                <c:manualLayout>
                  <c:x val="-1.586043021229623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22D-4B8E-89F6-EE59579331C7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Wydawnictwa!$B$17:$B$26</c:f>
              <c:strCache>
                <c:ptCount val="10"/>
                <c:pt idx="0">
                  <c:v>Ringier Axel Springer</c:v>
                </c:pt>
                <c:pt idx="1">
                  <c:v>Wirtualna Polska Media</c:v>
                </c:pt>
                <c:pt idx="2">
                  <c:v>Agora</c:v>
                </c:pt>
                <c:pt idx="3">
                  <c:v>Cyfrowy Polsat</c:v>
                </c:pt>
                <c:pt idx="4">
                  <c:v>Gremi Media</c:v>
                </c:pt>
                <c:pt idx="5">
                  <c:v>TVN Warner Bros. Discovery</c:v>
                </c:pt>
                <c:pt idx="6">
                  <c:v>Bauer Media Group</c:v>
                </c:pt>
                <c:pt idx="7">
                  <c:v>Telewizja Polska</c:v>
                </c:pt>
                <c:pt idx="8">
                  <c:v>Infor PL</c:v>
                </c:pt>
                <c:pt idx="9">
                  <c:v>Grupa ZPR Media</c:v>
                </c:pt>
              </c:strCache>
            </c:strRef>
          </c:cat>
          <c:val>
            <c:numRef>
              <c:f>Wydawnictwa!$C$17:$C$26</c:f>
              <c:numCache>
                <c:formatCode>#,##0</c:formatCode>
                <c:ptCount val="10"/>
                <c:pt idx="0">
                  <c:v>9394</c:v>
                </c:pt>
                <c:pt idx="1">
                  <c:v>6259</c:v>
                </c:pt>
                <c:pt idx="2">
                  <c:v>5763</c:v>
                </c:pt>
                <c:pt idx="3">
                  <c:v>5613</c:v>
                </c:pt>
                <c:pt idx="4">
                  <c:v>4379</c:v>
                </c:pt>
                <c:pt idx="5">
                  <c:v>4367</c:v>
                </c:pt>
                <c:pt idx="6">
                  <c:v>2965</c:v>
                </c:pt>
                <c:pt idx="7">
                  <c:v>2787</c:v>
                </c:pt>
                <c:pt idx="8">
                  <c:v>2381</c:v>
                </c:pt>
                <c:pt idx="9">
                  <c:v>2033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96-4A7E-891B-185860C6BE97}"/>
            </c:ext>
          </c:extLst>
        </c:ser>
        <c:ser>
          <c:idx val="1"/>
          <c:order val="1"/>
          <c:tx>
            <c:strRef>
              <c:f>Wydawnictwa!$D$16</c:f>
              <c:strCache>
                <c:ptCount val="1"/>
                <c:pt idx="0">
                  <c:v>Sierpień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1.586043021229623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22D-4B8E-89F6-EE59579331C7}"/>
                </c:ext>
              </c:extLst>
            </c:dLbl>
            <c:dLbl>
              <c:idx val="9"/>
              <c:layout>
                <c:manualLayout>
                  <c:x val="-1.5955327094256031E-3"/>
                  <c:y val="-7.402265326332072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72E-4C2F-A5CF-4774E8BA8AA6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Wydawnictwa!$B$17:$B$26</c:f>
              <c:strCache>
                <c:ptCount val="10"/>
                <c:pt idx="0">
                  <c:v>Ringier Axel Springer</c:v>
                </c:pt>
                <c:pt idx="1">
                  <c:v>Wirtualna Polska Media</c:v>
                </c:pt>
                <c:pt idx="2">
                  <c:v>Agora</c:v>
                </c:pt>
                <c:pt idx="3">
                  <c:v>Cyfrowy Polsat</c:v>
                </c:pt>
                <c:pt idx="4">
                  <c:v>Gremi Media</c:v>
                </c:pt>
                <c:pt idx="5">
                  <c:v>TVN Warner Bros. Discovery</c:v>
                </c:pt>
                <c:pt idx="6">
                  <c:v>Bauer Media Group</c:v>
                </c:pt>
                <c:pt idx="7">
                  <c:v>Telewizja Polska</c:v>
                </c:pt>
                <c:pt idx="8">
                  <c:v>Infor PL</c:v>
                </c:pt>
                <c:pt idx="9">
                  <c:v>Grupa ZPR Media</c:v>
                </c:pt>
              </c:strCache>
            </c:strRef>
          </c:cat>
          <c:val>
            <c:numRef>
              <c:f>Wydawnictwa!$D$17:$D$26</c:f>
              <c:numCache>
                <c:formatCode>#,##0</c:formatCode>
                <c:ptCount val="10"/>
                <c:pt idx="0">
                  <c:v>9512</c:v>
                </c:pt>
                <c:pt idx="1">
                  <c:v>6699</c:v>
                </c:pt>
                <c:pt idx="2">
                  <c:v>4759</c:v>
                </c:pt>
                <c:pt idx="3">
                  <c:v>6194</c:v>
                </c:pt>
                <c:pt idx="4">
                  <c:v>4000</c:v>
                </c:pt>
                <c:pt idx="5">
                  <c:v>3738</c:v>
                </c:pt>
                <c:pt idx="6">
                  <c:v>2591</c:v>
                </c:pt>
                <c:pt idx="7">
                  <c:v>1965</c:v>
                </c:pt>
                <c:pt idx="8">
                  <c:v>1811</c:v>
                </c:pt>
                <c:pt idx="9">
                  <c:v>1617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96-4A7E-891B-185860C6B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989632"/>
        <c:axId val="145991168"/>
      </c:barChart>
      <c:catAx>
        <c:axId val="145989632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45991168"/>
        <c:crosses val="autoZero"/>
        <c:auto val="1"/>
        <c:lblAlgn val="ctr"/>
        <c:lblOffset val="100"/>
        <c:noMultiLvlLbl val="0"/>
      </c:catAx>
      <c:valAx>
        <c:axId val="145991168"/>
        <c:scaling>
          <c:orientation val="minMax"/>
        </c:scaling>
        <c:delete val="0"/>
        <c:axPos val="t"/>
        <c:majorGridlines/>
        <c:numFmt formatCode="#,##0" sourceLinked="1"/>
        <c:majorTickMark val="out"/>
        <c:minorTickMark val="none"/>
        <c:tickLblPos val="nextTo"/>
        <c:crossAx val="1459896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9.xml"/><Relationship Id="rId1" Type="http://schemas.openxmlformats.org/officeDocument/2006/relationships/chart" Target="../charts/chart18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1.xml"/><Relationship Id="rId1" Type="http://schemas.openxmlformats.org/officeDocument/2006/relationships/chart" Target="../charts/chart20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5.xml"/><Relationship Id="rId1" Type="http://schemas.openxmlformats.org/officeDocument/2006/relationships/chart" Target="../charts/chart24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2</xdr:row>
      <xdr:rowOff>9524</xdr:rowOff>
    </xdr:from>
    <xdr:to>
      <xdr:col>16</xdr:col>
      <xdr:colOff>571500</xdr:colOff>
      <xdr:row>23</xdr:row>
      <xdr:rowOff>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504264</xdr:colOff>
      <xdr:row>1</xdr:row>
      <xdr:rowOff>89523</xdr:rowOff>
    </xdr:from>
    <xdr:to>
      <xdr:col>21</xdr:col>
      <xdr:colOff>491377</xdr:colOff>
      <xdr:row>22</xdr:row>
      <xdr:rowOff>150035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476247</xdr:colOff>
      <xdr:row>25</xdr:row>
      <xdr:rowOff>19049</xdr:rowOff>
    </xdr:from>
    <xdr:to>
      <xdr:col>18</xdr:col>
      <xdr:colOff>104774</xdr:colOff>
      <xdr:row>56</xdr:row>
      <xdr:rowOff>28575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44053</xdr:colOff>
      <xdr:row>1</xdr:row>
      <xdr:rowOff>252412</xdr:rowOff>
    </xdr:from>
    <xdr:to>
      <xdr:col>19</xdr:col>
      <xdr:colOff>301228</xdr:colOff>
      <xdr:row>17</xdr:row>
      <xdr:rowOff>4762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625476</xdr:colOff>
      <xdr:row>18</xdr:row>
      <xdr:rowOff>122635</xdr:rowOff>
    </xdr:from>
    <xdr:to>
      <xdr:col>19</xdr:col>
      <xdr:colOff>298450</xdr:colOff>
      <xdr:row>37</xdr:row>
      <xdr:rowOff>113110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409574</xdr:colOff>
      <xdr:row>1</xdr:row>
      <xdr:rowOff>152399</xdr:rowOff>
    </xdr:from>
    <xdr:to>
      <xdr:col>19</xdr:col>
      <xdr:colOff>323850</xdr:colOff>
      <xdr:row>20</xdr:row>
      <xdr:rowOff>142875</xdr:rowOff>
    </xdr:to>
    <xdr:graphicFrame macro="">
      <xdr:nvGraphicFramePr>
        <xdr:cNvPr id="16" name="Wykres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328612</xdr:colOff>
      <xdr:row>21</xdr:row>
      <xdr:rowOff>152400</xdr:rowOff>
    </xdr:from>
    <xdr:to>
      <xdr:col>15</xdr:col>
      <xdr:colOff>276225</xdr:colOff>
      <xdr:row>42</xdr:row>
      <xdr:rowOff>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276224</xdr:colOff>
      <xdr:row>0</xdr:row>
      <xdr:rowOff>190499</xdr:rowOff>
    </xdr:from>
    <xdr:to>
      <xdr:col>17</xdr:col>
      <xdr:colOff>361949</xdr:colOff>
      <xdr:row>16</xdr:row>
      <xdr:rowOff>257175</xdr:rowOff>
    </xdr:to>
    <xdr:graphicFrame macro="">
      <xdr:nvGraphicFramePr>
        <xdr:cNvPr id="16" name="Wykres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166686</xdr:colOff>
      <xdr:row>17</xdr:row>
      <xdr:rowOff>47624</xdr:rowOff>
    </xdr:from>
    <xdr:to>
      <xdr:col>16</xdr:col>
      <xdr:colOff>114299</xdr:colOff>
      <xdr:row>45</xdr:row>
      <xdr:rowOff>95249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190500</xdr:colOff>
      <xdr:row>1</xdr:row>
      <xdr:rowOff>57149</xdr:rowOff>
    </xdr:from>
    <xdr:to>
      <xdr:col>19</xdr:col>
      <xdr:colOff>76200</xdr:colOff>
      <xdr:row>19</xdr:row>
      <xdr:rowOff>9524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258760</xdr:colOff>
      <xdr:row>22</xdr:row>
      <xdr:rowOff>104775</xdr:rowOff>
    </xdr:from>
    <xdr:to>
      <xdr:col>18</xdr:col>
      <xdr:colOff>116414</xdr:colOff>
      <xdr:row>50</xdr:row>
      <xdr:rowOff>47625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</xdr:row>
      <xdr:rowOff>28575</xdr:rowOff>
    </xdr:from>
    <xdr:to>
      <xdr:col>17</xdr:col>
      <xdr:colOff>590550</xdr:colOff>
      <xdr:row>16</xdr:row>
      <xdr:rowOff>114300</xdr:rowOff>
    </xdr:to>
    <xdr:graphicFrame macro="">
      <xdr:nvGraphicFramePr>
        <xdr:cNvPr id="9" name="Wykres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338136</xdr:colOff>
      <xdr:row>19</xdr:row>
      <xdr:rowOff>57149</xdr:rowOff>
    </xdr:from>
    <xdr:to>
      <xdr:col>18</xdr:col>
      <xdr:colOff>209549</xdr:colOff>
      <xdr:row>38</xdr:row>
      <xdr:rowOff>133349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204787</xdr:colOff>
      <xdr:row>18</xdr:row>
      <xdr:rowOff>38099</xdr:rowOff>
    </xdr:from>
    <xdr:to>
      <xdr:col>18</xdr:col>
      <xdr:colOff>419100</xdr:colOff>
      <xdr:row>43</xdr:row>
      <xdr:rowOff>19049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552451</xdr:colOff>
      <xdr:row>1</xdr:row>
      <xdr:rowOff>123825</xdr:rowOff>
    </xdr:from>
    <xdr:to>
      <xdr:col>21</xdr:col>
      <xdr:colOff>95251</xdr:colOff>
      <xdr:row>16</xdr:row>
      <xdr:rowOff>95250</xdr:rowOff>
    </xdr:to>
    <xdr:graphicFrame macro="">
      <xdr:nvGraphicFramePr>
        <xdr:cNvPr id="16" name="Wykres 15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369793</xdr:colOff>
      <xdr:row>0</xdr:row>
      <xdr:rowOff>176492</xdr:rowOff>
    </xdr:from>
    <xdr:to>
      <xdr:col>18</xdr:col>
      <xdr:colOff>142874</xdr:colOff>
      <xdr:row>15</xdr:row>
      <xdr:rowOff>112059</xdr:rowOff>
    </xdr:to>
    <xdr:graphicFrame macro="">
      <xdr:nvGraphicFramePr>
        <xdr:cNvPr id="8" name="Wykres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1305204</xdr:colOff>
      <xdr:row>19</xdr:row>
      <xdr:rowOff>50985</xdr:rowOff>
    </xdr:from>
    <xdr:to>
      <xdr:col>17</xdr:col>
      <xdr:colOff>156881</xdr:colOff>
      <xdr:row>46</xdr:row>
      <xdr:rowOff>22410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200024</xdr:colOff>
      <xdr:row>20</xdr:row>
      <xdr:rowOff>19049</xdr:rowOff>
    </xdr:from>
    <xdr:to>
      <xdr:col>15</xdr:col>
      <xdr:colOff>266699</xdr:colOff>
      <xdr:row>40</xdr:row>
      <xdr:rowOff>142875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485775</xdr:colOff>
      <xdr:row>2</xdr:row>
      <xdr:rowOff>114300</xdr:rowOff>
    </xdr:from>
    <xdr:to>
      <xdr:col>17</xdr:col>
      <xdr:colOff>361950</xdr:colOff>
      <xdr:row>17</xdr:row>
      <xdr:rowOff>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536483</xdr:colOff>
      <xdr:row>0</xdr:row>
      <xdr:rowOff>0</xdr:rowOff>
    </xdr:from>
    <xdr:to>
      <xdr:col>16</xdr:col>
      <xdr:colOff>548809</xdr:colOff>
      <xdr:row>14</xdr:row>
      <xdr:rowOff>507066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1305204</xdr:colOff>
      <xdr:row>19</xdr:row>
      <xdr:rowOff>50985</xdr:rowOff>
    </xdr:from>
    <xdr:to>
      <xdr:col>17</xdr:col>
      <xdr:colOff>156881</xdr:colOff>
      <xdr:row>46</xdr:row>
      <xdr:rowOff>22410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536483</xdr:colOff>
      <xdr:row>0</xdr:row>
      <xdr:rowOff>0</xdr:rowOff>
    </xdr:from>
    <xdr:to>
      <xdr:col>16</xdr:col>
      <xdr:colOff>548809</xdr:colOff>
      <xdr:row>14</xdr:row>
      <xdr:rowOff>507066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1421620</xdr:colOff>
      <xdr:row>25</xdr:row>
      <xdr:rowOff>177985</xdr:rowOff>
    </xdr:from>
    <xdr:to>
      <xdr:col>17</xdr:col>
      <xdr:colOff>273297</xdr:colOff>
      <xdr:row>52</xdr:row>
      <xdr:rowOff>159994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631472</xdr:colOff>
      <xdr:row>21</xdr:row>
      <xdr:rowOff>130528</xdr:rowOff>
    </xdr:from>
    <xdr:to>
      <xdr:col>17</xdr:col>
      <xdr:colOff>220132</xdr:colOff>
      <xdr:row>44</xdr:row>
      <xdr:rowOff>188734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74435</xdr:colOff>
      <xdr:row>1</xdr:row>
      <xdr:rowOff>124883</xdr:rowOff>
    </xdr:from>
    <xdr:to>
      <xdr:col>20</xdr:col>
      <xdr:colOff>606777</xdr:colOff>
      <xdr:row>20</xdr:row>
      <xdr:rowOff>105833</xdr:rowOff>
    </xdr:to>
    <xdr:graphicFrame macro="">
      <xdr:nvGraphicFramePr>
        <xdr:cNvPr id="14" name="Wykres 13">
          <a:extLst>
            <a:ext uri="{FF2B5EF4-FFF2-40B4-BE49-F238E27FC236}">
              <a16:creationId xmlns:a16="http://schemas.microsoft.com/office/drawing/2014/main" id="{00000000-0008-0000-0C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44053</xdr:colOff>
      <xdr:row>1</xdr:row>
      <xdr:rowOff>252412</xdr:rowOff>
    </xdr:from>
    <xdr:to>
      <xdr:col>19</xdr:col>
      <xdr:colOff>301228</xdr:colOff>
      <xdr:row>17</xdr:row>
      <xdr:rowOff>4762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614270</xdr:colOff>
      <xdr:row>18</xdr:row>
      <xdr:rowOff>89018</xdr:rowOff>
    </xdr:from>
    <xdr:to>
      <xdr:col>19</xdr:col>
      <xdr:colOff>287244</xdr:colOff>
      <xdr:row>36</xdr:row>
      <xdr:rowOff>79493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C142" totalsRowCount="1" headerRowDxfId="14" headerRowBorderDxfId="13" tableBorderDxfId="12">
  <autoFilter ref="A1:C141" xr:uid="{00000000-0009-0000-0100-000001000000}"/>
  <sortState xmlns:xlrd2="http://schemas.microsoft.com/office/spreadsheetml/2017/richdata2" ref="A2:C141">
    <sortCondition descending="1" ref="C1:C141"/>
  </sortState>
  <tableColumns count="3">
    <tableColumn id="1" xr3:uid="{00000000-0010-0000-0000-000001000000}" name="All" dataDxfId="11" totalsRowDxfId="10"/>
    <tableColumn id="2" xr3:uid="{00000000-0010-0000-0000-000002000000}" name="źródło" totalsRowLabel="SUMA" dataDxfId="9" totalsRowDxfId="8" dataCellStyle="Normalny 2"/>
    <tableColumn id="3" xr3:uid="{00000000-0010-0000-0000-000003000000}" name="Kolumna2" totalsRowFunction="sum" dataDxfId="7" totalsRowDxfId="6" dataCellStyle="Normalny 2"/>
  </tableColumns>
  <tableStyleInfo name="Cytaty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ela3" displayName="Tabela3" ref="AW1:AY64" totalsRowCount="1" headerRowDxfId="5">
  <autoFilter ref="AW1:AY63" xr:uid="{00000000-0009-0000-0100-000003000000}"/>
  <sortState xmlns:xlrd2="http://schemas.microsoft.com/office/spreadsheetml/2017/richdata2" ref="AW2:AY58">
    <sortCondition descending="1" ref="AY1:AY58"/>
  </sortState>
  <tableColumns count="3">
    <tableColumn id="1" xr3:uid="{00000000-0010-0000-0100-000001000000}" name="wydawnictwa" dataDxfId="4" totalsRowDxfId="3"/>
    <tableColumn id="2" xr3:uid="{00000000-0010-0000-0100-000002000000}" name="Kolumna1" dataDxfId="2" totalsRowDxfId="1" dataCellStyle="Normalny 6"/>
    <tableColumn id="3" xr3:uid="{00000000-0010-0000-0100-000003000000}" name="Kolumna2" totalsRowFunction="custom" totalsRowDxfId="0" dataCellStyle="Normalny 6">
      <totalsRowFormula>SUM(AY2:AY62)</totalsRowFormula>
    </tableColumn>
  </tableColumns>
  <tableStyleInfo name="Cytaty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7"/>
  <sheetViews>
    <sheetView workbookViewId="0">
      <selection activeCell="C24" sqref="C24"/>
    </sheetView>
  </sheetViews>
  <sheetFormatPr defaultRowHeight="15" x14ac:dyDescent="0.25"/>
  <cols>
    <col min="2" max="2" width="24" customWidth="1"/>
    <col min="3" max="3" width="18.85546875" customWidth="1"/>
  </cols>
  <sheetData>
    <row r="1" spans="2:4" ht="15.75" thickBot="1" x14ac:dyDescent="0.3"/>
    <row r="2" spans="2:4" ht="19.5" thickBot="1" x14ac:dyDescent="0.35">
      <c r="C2" s="68" t="s">
        <v>216</v>
      </c>
      <c r="D2" s="3" t="s">
        <v>67</v>
      </c>
    </row>
    <row r="3" spans="2:4" x14ac:dyDescent="0.25">
      <c r="B3" s="4" t="s">
        <v>163</v>
      </c>
      <c r="C3" s="5">
        <v>10359</v>
      </c>
      <c r="D3" s="11">
        <f>C3/$C$7*1</f>
        <v>0.29001371818919902</v>
      </c>
    </row>
    <row r="4" spans="2:4" x14ac:dyDescent="0.25">
      <c r="B4" s="6" t="s">
        <v>51</v>
      </c>
      <c r="C4" s="7">
        <v>13487</v>
      </c>
      <c r="D4" s="11">
        <f t="shared" ref="D4:D6" si="0">C4/$C$7*1</f>
        <v>0.37758615862706124</v>
      </c>
    </row>
    <row r="5" spans="2:4" x14ac:dyDescent="0.25">
      <c r="B5" s="6" t="s">
        <v>52</v>
      </c>
      <c r="C5" s="7">
        <v>4481</v>
      </c>
      <c r="D5" s="11">
        <f t="shared" si="0"/>
        <v>0.12545144040986589</v>
      </c>
    </row>
    <row r="6" spans="2:4" ht="15.75" thickBot="1" x14ac:dyDescent="0.3">
      <c r="B6" s="8" t="s">
        <v>53</v>
      </c>
      <c r="C6" s="9">
        <v>7392</v>
      </c>
      <c r="D6" s="11">
        <f t="shared" si="0"/>
        <v>0.20694868277387385</v>
      </c>
    </row>
    <row r="7" spans="2:4" x14ac:dyDescent="0.25">
      <c r="C7">
        <f>SUM(C3:C6)</f>
        <v>35719</v>
      </c>
      <c r="D7" s="10">
        <f>SUM(D3:D6)</f>
        <v>1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0.499984740745262"/>
  </sheetPr>
  <dimension ref="A2:Y54"/>
  <sheetViews>
    <sheetView zoomScale="80" zoomScaleNormal="80" workbookViewId="0">
      <selection activeCell="G22" sqref="G22"/>
    </sheetView>
  </sheetViews>
  <sheetFormatPr defaultColWidth="9.140625" defaultRowHeight="15" x14ac:dyDescent="0.25"/>
  <cols>
    <col min="1" max="1" width="9.140625" style="1"/>
    <col min="2" max="2" width="25.28515625" style="1" customWidth="1"/>
    <col min="3" max="3" width="15.140625" style="1" customWidth="1"/>
    <col min="4" max="5" width="12.5703125" style="1" customWidth="1"/>
    <col min="6" max="6" width="23.85546875" style="1" bestFit="1" customWidth="1"/>
    <col min="7" max="7" width="14.85546875" style="1" customWidth="1"/>
    <col min="8" max="8" width="14.7109375" style="35" customWidth="1"/>
    <col min="9" max="22" width="9.140625" style="1"/>
    <col min="23" max="23" width="16.7109375" style="1" customWidth="1"/>
    <col min="24" max="16384" width="9.140625" style="1"/>
  </cols>
  <sheetData>
    <row r="2" spans="1:24" ht="15.75" thickBot="1" x14ac:dyDescent="0.3"/>
    <row r="3" spans="1:24" ht="30.75" thickBot="1" x14ac:dyDescent="0.3">
      <c r="A3" s="2"/>
      <c r="B3" s="2"/>
      <c r="C3" s="69" t="s">
        <v>213</v>
      </c>
      <c r="E3" s="2"/>
      <c r="F3" s="2"/>
      <c r="G3" s="69" t="s">
        <v>216</v>
      </c>
      <c r="H3" s="70" t="s">
        <v>56</v>
      </c>
    </row>
    <row r="4" spans="1:24" x14ac:dyDescent="0.25">
      <c r="A4" s="45">
        <v>1</v>
      </c>
      <c r="B4" s="199" t="s">
        <v>0</v>
      </c>
      <c r="C4" s="227">
        <v>4030</v>
      </c>
      <c r="D4" s="25"/>
      <c r="E4" s="148">
        <v>1</v>
      </c>
      <c r="F4" s="149" t="s">
        <v>11</v>
      </c>
      <c r="G4" s="150">
        <v>4295</v>
      </c>
      <c r="H4" s="151">
        <v>1</v>
      </c>
      <c r="W4" s="71"/>
      <c r="X4" s="72"/>
    </row>
    <row r="5" spans="1:24" x14ac:dyDescent="0.25">
      <c r="A5" s="47">
        <v>2</v>
      </c>
      <c r="B5" s="200" t="s">
        <v>11</v>
      </c>
      <c r="C5" s="228">
        <v>3902</v>
      </c>
      <c r="D5" s="25"/>
      <c r="E5" s="152">
        <v>2</v>
      </c>
      <c r="F5" s="142" t="s">
        <v>0</v>
      </c>
      <c r="G5" s="117">
        <v>3861</v>
      </c>
      <c r="H5" s="153"/>
      <c r="W5" s="71"/>
      <c r="X5" s="72"/>
    </row>
    <row r="6" spans="1:24" x14ac:dyDescent="0.25">
      <c r="A6" s="47">
        <v>3</v>
      </c>
      <c r="B6" s="200" t="s">
        <v>1</v>
      </c>
      <c r="C6" s="228">
        <v>3619</v>
      </c>
      <c r="D6" s="25"/>
      <c r="E6" s="152">
        <v>3</v>
      </c>
      <c r="F6" s="142" t="s">
        <v>31</v>
      </c>
      <c r="G6" s="117">
        <v>3755</v>
      </c>
      <c r="H6" s="122">
        <v>2</v>
      </c>
      <c r="W6" s="71"/>
      <c r="X6" s="72"/>
    </row>
    <row r="7" spans="1:24" x14ac:dyDescent="0.25">
      <c r="A7" s="47">
        <v>4</v>
      </c>
      <c r="B7" s="200" t="s">
        <v>32</v>
      </c>
      <c r="C7" s="228">
        <v>3484</v>
      </c>
      <c r="D7" s="25"/>
      <c r="E7" s="152">
        <v>4</v>
      </c>
      <c r="F7" s="142" t="s">
        <v>1</v>
      </c>
      <c r="G7" s="117">
        <v>3535</v>
      </c>
      <c r="H7" s="122"/>
      <c r="W7" s="71"/>
      <c r="X7" s="72"/>
    </row>
    <row r="8" spans="1:24" x14ac:dyDescent="0.25">
      <c r="A8" s="47">
        <v>5</v>
      </c>
      <c r="B8" s="200" t="s">
        <v>31</v>
      </c>
      <c r="C8" s="228">
        <v>3105</v>
      </c>
      <c r="D8" s="25"/>
      <c r="E8" s="152">
        <v>5</v>
      </c>
      <c r="F8" s="142" t="s">
        <v>27</v>
      </c>
      <c r="G8" s="117">
        <v>2792</v>
      </c>
      <c r="H8" s="122">
        <v>1</v>
      </c>
      <c r="W8" s="71"/>
      <c r="X8" s="72"/>
    </row>
    <row r="9" spans="1:24" x14ac:dyDescent="0.25">
      <c r="A9" s="47">
        <v>6</v>
      </c>
      <c r="B9" s="200" t="s">
        <v>27</v>
      </c>
      <c r="C9" s="228">
        <v>2373</v>
      </c>
      <c r="D9" s="25"/>
      <c r="E9" s="152">
        <v>6</v>
      </c>
      <c r="F9" s="142" t="s">
        <v>10</v>
      </c>
      <c r="G9" s="117">
        <v>2399</v>
      </c>
      <c r="H9" s="122">
        <v>1</v>
      </c>
      <c r="W9" s="71"/>
      <c r="X9" s="72"/>
    </row>
    <row r="10" spans="1:24" x14ac:dyDescent="0.25">
      <c r="A10" s="47">
        <v>7</v>
      </c>
      <c r="B10" s="200" t="s">
        <v>10</v>
      </c>
      <c r="C10" s="228">
        <v>2305</v>
      </c>
      <c r="D10" s="25"/>
      <c r="E10" s="152">
        <v>7</v>
      </c>
      <c r="F10" s="142" t="s">
        <v>32</v>
      </c>
      <c r="G10" s="117">
        <v>2253</v>
      </c>
      <c r="H10" s="122"/>
      <c r="W10" s="71"/>
      <c r="X10" s="72"/>
    </row>
    <row r="11" spans="1:24" x14ac:dyDescent="0.25">
      <c r="A11" s="47">
        <v>8</v>
      </c>
      <c r="B11" s="200" t="s">
        <v>14</v>
      </c>
      <c r="C11" s="228">
        <v>2016</v>
      </c>
      <c r="D11" s="25"/>
      <c r="E11" s="152">
        <v>8</v>
      </c>
      <c r="F11" s="142" t="s">
        <v>14</v>
      </c>
      <c r="G11" s="117">
        <v>2119</v>
      </c>
      <c r="H11" s="122"/>
      <c r="W11" s="71"/>
      <c r="X11" s="72"/>
    </row>
    <row r="12" spans="1:24" x14ac:dyDescent="0.25">
      <c r="A12" s="47">
        <v>9</v>
      </c>
      <c r="B12" s="200" t="s">
        <v>12</v>
      </c>
      <c r="C12" s="228">
        <v>1811</v>
      </c>
      <c r="D12" s="25"/>
      <c r="E12" s="152">
        <v>9</v>
      </c>
      <c r="F12" s="142" t="s">
        <v>12</v>
      </c>
      <c r="G12" s="117">
        <v>1938</v>
      </c>
      <c r="H12" s="122"/>
      <c r="W12" s="71"/>
      <c r="X12" s="72"/>
    </row>
    <row r="13" spans="1:24" x14ac:dyDescent="0.25">
      <c r="A13" s="47">
        <v>10</v>
      </c>
      <c r="B13" s="200" t="s">
        <v>2</v>
      </c>
      <c r="C13" s="228">
        <v>1718</v>
      </c>
      <c r="D13" s="25"/>
      <c r="E13" s="152">
        <v>10</v>
      </c>
      <c r="F13" s="142" t="s">
        <v>2</v>
      </c>
      <c r="G13" s="117">
        <v>1850</v>
      </c>
      <c r="H13" s="122"/>
      <c r="W13" s="71"/>
      <c r="X13" s="72"/>
    </row>
    <row r="14" spans="1:24" x14ac:dyDescent="0.25">
      <c r="A14" s="47">
        <v>11</v>
      </c>
      <c r="B14" s="200" t="s">
        <v>13</v>
      </c>
      <c r="C14" s="228">
        <v>1429</v>
      </c>
      <c r="D14" s="25"/>
      <c r="E14" s="152">
        <v>11</v>
      </c>
      <c r="F14" s="142" t="s">
        <v>13</v>
      </c>
      <c r="G14" s="117">
        <v>1797</v>
      </c>
      <c r="H14" s="122"/>
      <c r="W14" s="71"/>
      <c r="X14" s="72"/>
    </row>
    <row r="15" spans="1:24" x14ac:dyDescent="0.25">
      <c r="A15" s="121">
        <v>12</v>
      </c>
      <c r="B15" s="200" t="s">
        <v>116</v>
      </c>
      <c r="C15" s="228">
        <v>1091</v>
      </c>
      <c r="D15" s="25"/>
      <c r="E15" s="152">
        <v>12</v>
      </c>
      <c r="F15" s="142" t="s">
        <v>28</v>
      </c>
      <c r="G15" s="117">
        <v>1689</v>
      </c>
      <c r="H15" s="122">
        <v>7</v>
      </c>
      <c r="W15" s="71"/>
      <c r="X15" s="72"/>
    </row>
    <row r="16" spans="1:24" x14ac:dyDescent="0.25">
      <c r="A16" s="47">
        <v>13</v>
      </c>
      <c r="B16" s="200" t="s">
        <v>18</v>
      </c>
      <c r="C16" s="228">
        <v>1071</v>
      </c>
      <c r="D16" s="25"/>
      <c r="E16" s="152">
        <v>13</v>
      </c>
      <c r="F16" s="142" t="s">
        <v>35</v>
      </c>
      <c r="G16" s="117">
        <v>1384</v>
      </c>
      <c r="H16" s="122">
        <v>4</v>
      </c>
      <c r="W16" s="71"/>
      <c r="X16" s="72"/>
    </row>
    <row r="17" spans="1:25" x14ac:dyDescent="0.25">
      <c r="A17" s="47">
        <v>14</v>
      </c>
      <c r="B17" s="200" t="s">
        <v>117</v>
      </c>
      <c r="C17" s="228">
        <v>897</v>
      </c>
      <c r="D17" s="25"/>
      <c r="E17" s="152">
        <v>14</v>
      </c>
      <c r="F17" s="142" t="s">
        <v>8</v>
      </c>
      <c r="G17" s="117">
        <v>1113</v>
      </c>
      <c r="H17" s="122">
        <v>18</v>
      </c>
      <c r="W17" s="71"/>
      <c r="X17" s="72"/>
    </row>
    <row r="18" spans="1:25" ht="15.75" thickBot="1" x14ac:dyDescent="0.3">
      <c r="A18" s="51">
        <v>15</v>
      </c>
      <c r="B18" s="201" t="s">
        <v>7</v>
      </c>
      <c r="C18" s="229">
        <v>891</v>
      </c>
      <c r="D18" s="25"/>
      <c r="E18" s="154">
        <v>15</v>
      </c>
      <c r="F18" s="157" t="s">
        <v>18</v>
      </c>
      <c r="G18" s="158">
        <v>939</v>
      </c>
      <c r="H18" s="159"/>
      <c r="W18" s="71"/>
      <c r="X18" s="72"/>
    </row>
    <row r="19" spans="1:25" x14ac:dyDescent="0.25">
      <c r="E19" s="155"/>
      <c r="F19" s="155"/>
      <c r="G19" s="155">
        <f>SUM(G4:G18)</f>
        <v>35719</v>
      </c>
      <c r="H19" s="156"/>
    </row>
    <row r="21" spans="1:25" ht="15" customHeight="1" thickBot="1" x14ac:dyDescent="0.3"/>
    <row r="22" spans="1:25" ht="51" customHeight="1" thickBot="1" x14ac:dyDescent="0.3">
      <c r="C22" s="36" t="s">
        <v>216</v>
      </c>
      <c r="D22" s="36" t="s">
        <v>213</v>
      </c>
      <c r="E22" s="70" t="s">
        <v>56</v>
      </c>
      <c r="W22" s="74"/>
      <c r="X22" s="74"/>
      <c r="Y22" s="75"/>
    </row>
    <row r="23" spans="1:25" x14ac:dyDescent="0.25">
      <c r="A23" s="160">
        <v>1</v>
      </c>
      <c r="B23" s="199" t="s">
        <v>11</v>
      </c>
      <c r="C23" s="150">
        <v>4295</v>
      </c>
      <c r="D23" s="161">
        <v>3902</v>
      </c>
      <c r="E23" s="209">
        <v>1</v>
      </c>
      <c r="W23" s="74"/>
      <c r="X23" s="74"/>
      <c r="Y23" s="75"/>
    </row>
    <row r="24" spans="1:25" x14ac:dyDescent="0.25">
      <c r="A24" s="162">
        <v>2</v>
      </c>
      <c r="B24" s="200" t="s">
        <v>0</v>
      </c>
      <c r="C24" s="117">
        <v>3861</v>
      </c>
      <c r="D24" s="119">
        <v>4030</v>
      </c>
      <c r="E24" s="122"/>
      <c r="W24" s="74"/>
      <c r="X24" s="74"/>
      <c r="Y24" s="75"/>
    </row>
    <row r="25" spans="1:25" x14ac:dyDescent="0.25">
      <c r="A25" s="162">
        <v>3</v>
      </c>
      <c r="B25" s="200" t="s">
        <v>31</v>
      </c>
      <c r="C25" s="117">
        <v>3755</v>
      </c>
      <c r="D25" s="119">
        <v>3105</v>
      </c>
      <c r="E25" s="122">
        <v>2</v>
      </c>
      <c r="J25" s="76"/>
      <c r="K25" s="77"/>
    </row>
    <row r="26" spans="1:25" x14ac:dyDescent="0.25">
      <c r="A26" s="162">
        <v>4</v>
      </c>
      <c r="B26" s="200" t="s">
        <v>1</v>
      </c>
      <c r="C26" s="117">
        <v>3535</v>
      </c>
      <c r="D26" s="119">
        <v>3619</v>
      </c>
      <c r="E26" s="122"/>
    </row>
    <row r="27" spans="1:25" x14ac:dyDescent="0.25">
      <c r="A27" s="162">
        <v>5</v>
      </c>
      <c r="B27" s="200" t="s">
        <v>27</v>
      </c>
      <c r="C27" s="117">
        <v>2792</v>
      </c>
      <c r="D27" s="119">
        <v>2373</v>
      </c>
      <c r="E27" s="122">
        <v>1</v>
      </c>
    </row>
    <row r="28" spans="1:25" x14ac:dyDescent="0.25">
      <c r="A28" s="162">
        <v>6</v>
      </c>
      <c r="B28" s="200" t="s">
        <v>10</v>
      </c>
      <c r="C28" s="117">
        <v>2399</v>
      </c>
      <c r="D28" s="119">
        <v>2305</v>
      </c>
      <c r="E28" s="122">
        <v>1</v>
      </c>
    </row>
    <row r="29" spans="1:25" x14ac:dyDescent="0.25">
      <c r="A29" s="162">
        <v>7</v>
      </c>
      <c r="B29" s="200" t="s">
        <v>32</v>
      </c>
      <c r="C29" s="117">
        <v>2253</v>
      </c>
      <c r="D29" s="119">
        <v>3484</v>
      </c>
      <c r="E29" s="122"/>
    </row>
    <row r="30" spans="1:25" x14ac:dyDescent="0.25">
      <c r="A30" s="162">
        <v>8</v>
      </c>
      <c r="B30" s="200" t="s">
        <v>14</v>
      </c>
      <c r="C30" s="117">
        <v>2119</v>
      </c>
      <c r="D30" s="119">
        <v>2016</v>
      </c>
      <c r="E30" s="122"/>
    </row>
    <row r="31" spans="1:25" x14ac:dyDescent="0.25">
      <c r="A31" s="162">
        <v>9</v>
      </c>
      <c r="B31" s="200" t="s">
        <v>12</v>
      </c>
      <c r="C31" s="117">
        <v>1938</v>
      </c>
      <c r="D31" s="119">
        <v>1811</v>
      </c>
      <c r="E31" s="122"/>
    </row>
    <row r="32" spans="1:25" x14ac:dyDescent="0.25">
      <c r="A32" s="162">
        <v>10</v>
      </c>
      <c r="B32" s="200" t="s">
        <v>2</v>
      </c>
      <c r="C32" s="117">
        <v>1850</v>
      </c>
      <c r="D32" s="119">
        <v>1718</v>
      </c>
      <c r="E32" s="122"/>
    </row>
    <row r="33" spans="1:5" x14ac:dyDescent="0.25">
      <c r="A33" s="162">
        <v>11</v>
      </c>
      <c r="B33" s="200" t="s">
        <v>13</v>
      </c>
      <c r="C33" s="117">
        <v>1797</v>
      </c>
      <c r="D33" s="119">
        <v>1429</v>
      </c>
      <c r="E33" s="122"/>
    </row>
    <row r="34" spans="1:5" x14ac:dyDescent="0.25">
      <c r="A34" s="162">
        <v>12</v>
      </c>
      <c r="B34" s="200" t="s">
        <v>28</v>
      </c>
      <c r="C34" s="117">
        <v>1689</v>
      </c>
      <c r="D34" s="119">
        <v>696</v>
      </c>
      <c r="E34" s="122">
        <v>7</v>
      </c>
    </row>
    <row r="35" spans="1:5" x14ac:dyDescent="0.25">
      <c r="A35" s="162">
        <v>13</v>
      </c>
      <c r="B35" s="200" t="s">
        <v>35</v>
      </c>
      <c r="C35" s="117">
        <v>1384</v>
      </c>
      <c r="D35" s="119">
        <v>839</v>
      </c>
      <c r="E35" s="122">
        <v>4</v>
      </c>
    </row>
    <row r="36" spans="1:5" x14ac:dyDescent="0.25">
      <c r="A36" s="162">
        <v>14</v>
      </c>
      <c r="B36" s="200" t="s">
        <v>8</v>
      </c>
      <c r="C36" s="117">
        <v>1113</v>
      </c>
      <c r="D36" s="119">
        <v>430</v>
      </c>
      <c r="E36" s="122">
        <v>18</v>
      </c>
    </row>
    <row r="37" spans="1:5" ht="15.75" thickBot="1" x14ac:dyDescent="0.3">
      <c r="A37" s="165">
        <v>15</v>
      </c>
      <c r="B37" s="201" t="s">
        <v>18</v>
      </c>
      <c r="C37" s="158">
        <v>939</v>
      </c>
      <c r="D37" s="163">
        <v>1071</v>
      </c>
      <c r="E37" s="159"/>
    </row>
    <row r="38" spans="1:5" x14ac:dyDescent="0.25">
      <c r="A38" s="155"/>
      <c r="B38" s="155"/>
      <c r="C38" s="155"/>
      <c r="D38" s="164"/>
      <c r="E38" s="156"/>
    </row>
    <row r="43" spans="1:5" x14ac:dyDescent="0.25">
      <c r="B43" s="24"/>
    </row>
    <row r="44" spans="1:5" x14ac:dyDescent="0.25">
      <c r="B44" s="24"/>
    </row>
    <row r="45" spans="1:5" x14ac:dyDescent="0.25">
      <c r="B45" s="24"/>
    </row>
    <row r="46" spans="1:5" x14ac:dyDescent="0.25">
      <c r="B46" s="24"/>
    </row>
    <row r="47" spans="1:5" x14ac:dyDescent="0.25">
      <c r="B47" s="24"/>
    </row>
    <row r="48" spans="1:5" x14ac:dyDescent="0.25">
      <c r="B48" s="24"/>
    </row>
    <row r="49" spans="2:2" x14ac:dyDescent="0.25">
      <c r="B49" s="24"/>
    </row>
    <row r="50" spans="2:2" x14ac:dyDescent="0.25">
      <c r="B50" s="24"/>
    </row>
    <row r="51" spans="2:2" x14ac:dyDescent="0.25">
      <c r="B51" s="24"/>
    </row>
    <row r="52" spans="2:2" x14ac:dyDescent="0.25">
      <c r="B52" s="24"/>
    </row>
    <row r="53" spans="2:2" x14ac:dyDescent="0.25">
      <c r="B53" s="24"/>
    </row>
    <row r="54" spans="2:2" x14ac:dyDescent="0.25">
      <c r="B54" s="24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I27"/>
  <sheetViews>
    <sheetView zoomScaleNormal="100" workbookViewId="0">
      <selection activeCell="F22" sqref="F22"/>
    </sheetView>
  </sheetViews>
  <sheetFormatPr defaultColWidth="9.140625" defaultRowHeight="15" x14ac:dyDescent="0.25"/>
  <cols>
    <col min="1" max="1" width="9.140625" style="1"/>
    <col min="2" max="2" width="26.5703125" style="1" customWidth="1"/>
    <col min="3" max="3" width="11.140625" style="1" bestFit="1" customWidth="1"/>
    <col min="4" max="4" width="12.28515625" style="1" customWidth="1"/>
    <col min="5" max="5" width="11.28515625" style="1" customWidth="1"/>
    <col min="6" max="6" width="23" style="1" customWidth="1"/>
    <col min="7" max="7" width="11.140625" style="1" bestFit="1" customWidth="1"/>
    <col min="8" max="8" width="16.5703125" style="1" customWidth="1"/>
    <col min="9" max="16384" width="9.140625" style="1"/>
  </cols>
  <sheetData>
    <row r="1" spans="1:8" ht="15.75" thickBot="1" x14ac:dyDescent="0.3"/>
    <row r="2" spans="1:8" ht="30.75" thickBot="1" x14ac:dyDescent="0.3">
      <c r="A2" s="2"/>
      <c r="B2" s="2"/>
      <c r="C2" s="36" t="s">
        <v>213</v>
      </c>
      <c r="D2" s="2"/>
      <c r="E2" s="2"/>
      <c r="F2" s="2"/>
      <c r="G2" s="36" t="s">
        <v>216</v>
      </c>
      <c r="H2" s="70" t="s">
        <v>56</v>
      </c>
    </row>
    <row r="3" spans="1:8" x14ac:dyDescent="0.25">
      <c r="A3" s="37">
        <v>1</v>
      </c>
      <c r="B3" s="128" t="s">
        <v>11</v>
      </c>
      <c r="C3" s="128">
        <v>3902</v>
      </c>
      <c r="D3" s="140"/>
      <c r="E3" s="143">
        <v>1</v>
      </c>
      <c r="F3" s="128" t="s">
        <v>11</v>
      </c>
      <c r="G3" s="128">
        <v>4295</v>
      </c>
      <c r="H3" s="124"/>
    </row>
    <row r="4" spans="1:8" x14ac:dyDescent="0.25">
      <c r="A4" s="38">
        <v>2</v>
      </c>
      <c r="B4" s="120" t="s">
        <v>10</v>
      </c>
      <c r="C4" s="117">
        <v>2305</v>
      </c>
      <c r="D4"/>
      <c r="E4" s="144">
        <v>2</v>
      </c>
      <c r="F4" s="120" t="s">
        <v>10</v>
      </c>
      <c r="G4" s="117">
        <v>2399</v>
      </c>
      <c r="H4" s="126"/>
    </row>
    <row r="5" spans="1:8" x14ac:dyDescent="0.25">
      <c r="A5" s="38">
        <v>3</v>
      </c>
      <c r="B5" s="120" t="s">
        <v>14</v>
      </c>
      <c r="C5" s="120">
        <v>2016</v>
      </c>
      <c r="D5"/>
      <c r="E5" s="144">
        <v>3</v>
      </c>
      <c r="F5" s="120" t="s">
        <v>14</v>
      </c>
      <c r="G5" s="120">
        <v>2119</v>
      </c>
      <c r="H5" s="126"/>
    </row>
    <row r="6" spans="1:8" x14ac:dyDescent="0.25">
      <c r="A6" s="38">
        <v>4</v>
      </c>
      <c r="B6" s="120" t="s">
        <v>12</v>
      </c>
      <c r="C6" s="120">
        <v>1811</v>
      </c>
      <c r="D6"/>
      <c r="E6" s="144">
        <v>4</v>
      </c>
      <c r="F6" s="120" t="s">
        <v>12</v>
      </c>
      <c r="G6" s="120">
        <v>1938</v>
      </c>
      <c r="H6" s="126"/>
    </row>
    <row r="7" spans="1:8" x14ac:dyDescent="0.25">
      <c r="A7" s="38">
        <v>5</v>
      </c>
      <c r="B7" s="120" t="s">
        <v>13</v>
      </c>
      <c r="C7" s="120">
        <v>1429</v>
      </c>
      <c r="D7"/>
      <c r="E7" s="144">
        <v>5</v>
      </c>
      <c r="F7" s="120" t="s">
        <v>13</v>
      </c>
      <c r="G7" s="120">
        <v>1797</v>
      </c>
      <c r="H7" s="126"/>
    </row>
    <row r="8" spans="1:8" x14ac:dyDescent="0.25">
      <c r="A8" s="38">
        <v>6</v>
      </c>
      <c r="B8" s="120" t="s">
        <v>18</v>
      </c>
      <c r="C8" s="120">
        <v>1071</v>
      </c>
      <c r="D8"/>
      <c r="E8" s="144">
        <v>6</v>
      </c>
      <c r="F8" s="120" t="s">
        <v>18</v>
      </c>
      <c r="G8" s="120">
        <v>939</v>
      </c>
      <c r="H8" s="126"/>
    </row>
    <row r="9" spans="1:8" x14ac:dyDescent="0.25">
      <c r="A9" s="38">
        <v>7</v>
      </c>
      <c r="B9" s="120" t="s">
        <v>17</v>
      </c>
      <c r="C9" s="120">
        <v>857</v>
      </c>
      <c r="D9"/>
      <c r="E9" s="144">
        <v>7</v>
      </c>
      <c r="F9" s="120" t="s">
        <v>131</v>
      </c>
      <c r="G9" s="120">
        <v>671</v>
      </c>
      <c r="H9" s="126">
        <v>1</v>
      </c>
    </row>
    <row r="10" spans="1:8" x14ac:dyDescent="0.25">
      <c r="A10" s="38">
        <v>8</v>
      </c>
      <c r="B10" s="120" t="s">
        <v>131</v>
      </c>
      <c r="C10" s="120">
        <v>498</v>
      </c>
      <c r="D10"/>
      <c r="E10" s="144">
        <v>8</v>
      </c>
      <c r="F10" s="120" t="s">
        <v>17</v>
      </c>
      <c r="G10" s="120">
        <v>614</v>
      </c>
      <c r="H10" s="126"/>
    </row>
    <row r="11" spans="1:8" x14ac:dyDescent="0.25">
      <c r="A11" s="38">
        <v>9</v>
      </c>
      <c r="B11" s="120" t="s">
        <v>21</v>
      </c>
      <c r="C11" s="120">
        <v>390</v>
      </c>
      <c r="D11"/>
      <c r="E11" s="144">
        <v>9</v>
      </c>
      <c r="F11" s="120" t="s">
        <v>57</v>
      </c>
      <c r="G11" s="120">
        <v>480</v>
      </c>
      <c r="H11" s="126">
        <v>2</v>
      </c>
    </row>
    <row r="12" spans="1:8" ht="15.75" thickBot="1" x14ac:dyDescent="0.3">
      <c r="A12" s="39">
        <v>10</v>
      </c>
      <c r="B12" s="129" t="s">
        <v>19</v>
      </c>
      <c r="C12" s="129">
        <v>377</v>
      </c>
      <c r="D12"/>
      <c r="E12" s="146">
        <v>10</v>
      </c>
      <c r="F12" s="129" t="s">
        <v>21</v>
      </c>
      <c r="G12" s="129">
        <v>400</v>
      </c>
      <c r="H12" s="127"/>
    </row>
    <row r="13" spans="1:8" x14ac:dyDescent="0.25">
      <c r="H13" s="156"/>
    </row>
    <row r="15" spans="1:8" ht="15.75" thickBot="1" x14ac:dyDescent="0.3"/>
    <row r="16" spans="1:8" ht="45.75" thickBot="1" x14ac:dyDescent="0.3">
      <c r="A16" s="2"/>
      <c r="B16" s="2"/>
      <c r="C16" s="36" t="s">
        <v>216</v>
      </c>
      <c r="D16" s="36" t="s">
        <v>213</v>
      </c>
      <c r="E16" s="78" t="s">
        <v>56</v>
      </c>
      <c r="F16" s="2"/>
    </row>
    <row r="17" spans="1:9" x14ac:dyDescent="0.25">
      <c r="A17" s="160">
        <v>1</v>
      </c>
      <c r="B17" s="143" t="s">
        <v>11</v>
      </c>
      <c r="C17" s="128">
        <v>4295</v>
      </c>
      <c r="D17" s="128">
        <v>3902</v>
      </c>
      <c r="E17" s="124"/>
    </row>
    <row r="18" spans="1:9" x14ac:dyDescent="0.25">
      <c r="A18" s="162">
        <v>2</v>
      </c>
      <c r="B18" s="144" t="s">
        <v>10</v>
      </c>
      <c r="C18" s="117">
        <v>2399</v>
      </c>
      <c r="D18" s="120">
        <v>2305</v>
      </c>
      <c r="E18" s="126"/>
      <c r="I18" s="77"/>
    </row>
    <row r="19" spans="1:9" x14ac:dyDescent="0.25">
      <c r="A19" s="162">
        <v>3</v>
      </c>
      <c r="B19" s="144" t="s">
        <v>14</v>
      </c>
      <c r="C19" s="120">
        <v>2119</v>
      </c>
      <c r="D19" s="120">
        <v>2016</v>
      </c>
      <c r="E19" s="126"/>
    </row>
    <row r="20" spans="1:9" x14ac:dyDescent="0.25">
      <c r="A20" s="162">
        <v>4</v>
      </c>
      <c r="B20" s="144" t="s">
        <v>12</v>
      </c>
      <c r="C20" s="120">
        <v>1938</v>
      </c>
      <c r="D20" s="120">
        <v>1811</v>
      </c>
      <c r="E20" s="126"/>
    </row>
    <row r="21" spans="1:9" x14ac:dyDescent="0.25">
      <c r="A21" s="162">
        <v>5</v>
      </c>
      <c r="B21" s="144" t="s">
        <v>13</v>
      </c>
      <c r="C21" s="120">
        <v>1797</v>
      </c>
      <c r="D21" s="120">
        <v>1429</v>
      </c>
      <c r="E21" s="126"/>
    </row>
    <row r="22" spans="1:9" x14ac:dyDescent="0.25">
      <c r="A22" s="162">
        <v>6</v>
      </c>
      <c r="B22" s="144" t="s">
        <v>18</v>
      </c>
      <c r="C22" s="120">
        <v>939</v>
      </c>
      <c r="D22" s="120">
        <v>1071</v>
      </c>
      <c r="E22" s="126"/>
    </row>
    <row r="23" spans="1:9" x14ac:dyDescent="0.25">
      <c r="A23" s="162">
        <v>7</v>
      </c>
      <c r="B23" s="144" t="s">
        <v>131</v>
      </c>
      <c r="C23" s="120">
        <v>671</v>
      </c>
      <c r="D23" s="120">
        <v>498</v>
      </c>
      <c r="E23" s="126">
        <v>1</v>
      </c>
    </row>
    <row r="24" spans="1:9" x14ac:dyDescent="0.25">
      <c r="A24" s="162">
        <v>8</v>
      </c>
      <c r="B24" s="144" t="s">
        <v>17</v>
      </c>
      <c r="C24" s="120">
        <v>614</v>
      </c>
      <c r="D24" s="120">
        <v>857</v>
      </c>
      <c r="E24" s="126"/>
    </row>
    <row r="25" spans="1:9" x14ac:dyDescent="0.25">
      <c r="A25" s="162">
        <v>9</v>
      </c>
      <c r="B25" s="144" t="s">
        <v>57</v>
      </c>
      <c r="C25" s="120">
        <v>480</v>
      </c>
      <c r="D25" s="120">
        <v>332</v>
      </c>
      <c r="E25" s="126">
        <v>2</v>
      </c>
    </row>
    <row r="26" spans="1:9" ht="15.75" thickBot="1" x14ac:dyDescent="0.3">
      <c r="A26" s="165">
        <v>10</v>
      </c>
      <c r="B26" s="146" t="s">
        <v>21</v>
      </c>
      <c r="C26" s="129">
        <v>400</v>
      </c>
      <c r="D26" s="129">
        <v>390</v>
      </c>
      <c r="E26" s="127"/>
    </row>
    <row r="27" spans="1:9" x14ac:dyDescent="0.25">
      <c r="D27" s="155"/>
      <c r="E27" s="156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4B4B"/>
  </sheetPr>
  <dimension ref="A2:U31"/>
  <sheetViews>
    <sheetView zoomScale="85" zoomScaleNormal="85" workbookViewId="0">
      <selection activeCell="D25" sqref="D25"/>
    </sheetView>
  </sheetViews>
  <sheetFormatPr defaultColWidth="9.140625" defaultRowHeight="15" x14ac:dyDescent="0.25"/>
  <cols>
    <col min="1" max="1" width="9.140625" style="1"/>
    <col min="2" max="2" width="18" style="1" customWidth="1"/>
    <col min="3" max="3" width="13" style="1" customWidth="1"/>
    <col min="4" max="4" width="12.5703125" style="1" customWidth="1"/>
    <col min="5" max="5" width="9.85546875" style="1" customWidth="1"/>
    <col min="6" max="6" width="14.85546875" style="1" customWidth="1"/>
    <col min="7" max="7" width="11.140625" style="1" bestFit="1" customWidth="1"/>
    <col min="8" max="8" width="17.85546875" style="1" customWidth="1"/>
    <col min="9" max="16384" width="9.140625" style="1"/>
  </cols>
  <sheetData>
    <row r="2" spans="1:21" ht="15.75" thickBot="1" x14ac:dyDescent="0.3">
      <c r="B2" s="43"/>
      <c r="C2" s="43"/>
      <c r="D2" s="43"/>
      <c r="E2" s="43"/>
      <c r="F2" s="43"/>
      <c r="G2" s="43"/>
      <c r="H2" s="43"/>
    </row>
    <row r="3" spans="1:21" ht="30.75" thickBot="1" x14ac:dyDescent="0.3">
      <c r="A3" s="35"/>
      <c r="B3" s="35"/>
      <c r="C3" s="36" t="s">
        <v>213</v>
      </c>
      <c r="D3" s="35"/>
      <c r="E3" s="35"/>
      <c r="F3" s="35"/>
      <c r="G3" s="36" t="s">
        <v>216</v>
      </c>
      <c r="H3" s="70" t="s">
        <v>56</v>
      </c>
    </row>
    <row r="4" spans="1:21" x14ac:dyDescent="0.25">
      <c r="A4" s="37">
        <v>1</v>
      </c>
      <c r="B4" s="123" t="s">
        <v>32</v>
      </c>
      <c r="C4" s="123">
        <v>3484</v>
      </c>
      <c r="D4" s="140"/>
      <c r="E4" s="143">
        <v>1</v>
      </c>
      <c r="F4" s="123" t="s">
        <v>31</v>
      </c>
      <c r="G4" s="123">
        <v>3755</v>
      </c>
      <c r="H4" s="124">
        <v>1</v>
      </c>
      <c r="U4" s="20"/>
    </row>
    <row r="5" spans="1:21" x14ac:dyDescent="0.25">
      <c r="A5" s="38">
        <v>2</v>
      </c>
      <c r="B5" s="125" t="s">
        <v>31</v>
      </c>
      <c r="C5" s="125">
        <v>3105</v>
      </c>
      <c r="D5"/>
      <c r="E5" s="144">
        <v>2</v>
      </c>
      <c r="F5" s="125" t="s">
        <v>32</v>
      </c>
      <c r="G5" s="125">
        <v>2253</v>
      </c>
      <c r="H5" s="126"/>
      <c r="U5" s="20"/>
    </row>
    <row r="6" spans="1:21" x14ac:dyDescent="0.25">
      <c r="A6" s="38">
        <v>3</v>
      </c>
      <c r="B6" s="125" t="s">
        <v>35</v>
      </c>
      <c r="C6" s="166">
        <v>839</v>
      </c>
      <c r="D6"/>
      <c r="E6" s="144">
        <v>3</v>
      </c>
      <c r="F6" s="125" t="s">
        <v>35</v>
      </c>
      <c r="G6" s="166">
        <v>1384</v>
      </c>
      <c r="H6" s="126"/>
      <c r="U6" s="20"/>
    </row>
    <row r="7" spans="1:21" x14ac:dyDescent="0.25">
      <c r="A7" s="38">
        <v>4</v>
      </c>
      <c r="B7" s="118" t="s">
        <v>33</v>
      </c>
      <c r="C7" s="120">
        <v>679</v>
      </c>
      <c r="D7"/>
      <c r="E7" s="144">
        <v>4</v>
      </c>
      <c r="F7" s="118" t="s">
        <v>33</v>
      </c>
      <c r="G7" s="120">
        <v>839</v>
      </c>
      <c r="H7" s="126"/>
      <c r="U7" s="20"/>
    </row>
    <row r="8" spans="1:21" x14ac:dyDescent="0.25">
      <c r="A8" s="38">
        <v>5</v>
      </c>
      <c r="B8" s="118" t="s">
        <v>122</v>
      </c>
      <c r="C8" s="120">
        <v>662</v>
      </c>
      <c r="D8"/>
      <c r="E8" s="144">
        <v>5</v>
      </c>
      <c r="F8" s="118" t="s">
        <v>37</v>
      </c>
      <c r="G8" s="120">
        <v>827</v>
      </c>
      <c r="H8" s="126">
        <v>4</v>
      </c>
    </row>
    <row r="9" spans="1:21" x14ac:dyDescent="0.25">
      <c r="A9" s="38">
        <v>6</v>
      </c>
      <c r="B9" s="125" t="s">
        <v>34</v>
      </c>
      <c r="C9" s="125">
        <v>630</v>
      </c>
      <c r="D9"/>
      <c r="E9" s="144">
        <v>6</v>
      </c>
      <c r="F9" s="125" t="s">
        <v>34</v>
      </c>
      <c r="G9" s="125">
        <v>591</v>
      </c>
      <c r="H9" s="126"/>
    </row>
    <row r="10" spans="1:21" x14ac:dyDescent="0.25">
      <c r="A10" s="38">
        <v>7</v>
      </c>
      <c r="B10" s="125" t="s">
        <v>119</v>
      </c>
      <c r="C10" s="125">
        <v>589</v>
      </c>
      <c r="D10"/>
      <c r="E10" s="144">
        <v>7</v>
      </c>
      <c r="F10" s="125" t="s">
        <v>122</v>
      </c>
      <c r="G10" s="125">
        <v>565</v>
      </c>
      <c r="H10" s="126"/>
    </row>
    <row r="11" spans="1:21" x14ac:dyDescent="0.25">
      <c r="A11" s="38">
        <v>8</v>
      </c>
      <c r="B11" s="125" t="s">
        <v>55</v>
      </c>
      <c r="C11" s="125">
        <v>442</v>
      </c>
      <c r="D11"/>
      <c r="E11" s="144">
        <v>8</v>
      </c>
      <c r="F11" s="125" t="s">
        <v>55</v>
      </c>
      <c r="G11" s="125">
        <v>482</v>
      </c>
      <c r="H11" s="126"/>
    </row>
    <row r="12" spans="1:21" x14ac:dyDescent="0.25">
      <c r="A12" s="38">
        <v>9</v>
      </c>
      <c r="B12" s="125" t="s">
        <v>37</v>
      </c>
      <c r="C12" s="125">
        <v>344</v>
      </c>
      <c r="D12"/>
      <c r="E12" s="144">
        <v>9</v>
      </c>
      <c r="F12" s="125" t="s">
        <v>119</v>
      </c>
      <c r="G12" s="125">
        <v>318</v>
      </c>
      <c r="H12" s="126"/>
    </row>
    <row r="13" spans="1:21" ht="15.75" thickBot="1" x14ac:dyDescent="0.3">
      <c r="A13" s="39">
        <v>10</v>
      </c>
      <c r="B13" s="129" t="s">
        <v>132</v>
      </c>
      <c r="C13" s="167">
        <v>224</v>
      </c>
      <c r="D13"/>
      <c r="E13" s="146">
        <v>10</v>
      </c>
      <c r="F13" s="129" t="s">
        <v>168</v>
      </c>
      <c r="G13" s="167">
        <v>306</v>
      </c>
      <c r="H13" s="127">
        <v>2</v>
      </c>
    </row>
    <row r="14" spans="1:21" x14ac:dyDescent="0.25">
      <c r="D14" s="43"/>
      <c r="E14" s="155"/>
      <c r="F14" s="169"/>
      <c r="G14" s="155"/>
      <c r="H14" s="170"/>
    </row>
    <row r="15" spans="1:21" x14ac:dyDescent="0.25">
      <c r="B15" s="43"/>
      <c r="C15" s="43"/>
      <c r="D15" s="43"/>
      <c r="E15" s="43"/>
      <c r="F15" s="43"/>
      <c r="G15" s="43"/>
      <c r="H15" s="43"/>
    </row>
    <row r="16" spans="1:21" x14ac:dyDescent="0.25">
      <c r="B16" s="43"/>
      <c r="C16" s="43"/>
      <c r="D16" s="43"/>
      <c r="E16" s="43"/>
      <c r="F16" s="43"/>
      <c r="G16" s="43"/>
      <c r="H16" s="43"/>
    </row>
    <row r="17" spans="1:9" x14ac:dyDescent="0.25">
      <c r="B17" s="43"/>
      <c r="C17" s="43"/>
      <c r="D17" s="43"/>
      <c r="E17" s="43"/>
      <c r="F17" s="43"/>
      <c r="G17" s="43"/>
      <c r="H17" s="43"/>
    </row>
    <row r="18" spans="1:9" x14ac:dyDescent="0.25">
      <c r="B18" s="43"/>
      <c r="C18" s="43"/>
      <c r="D18" s="43"/>
      <c r="E18" s="43"/>
      <c r="F18" s="43"/>
      <c r="G18" s="43"/>
      <c r="H18" s="43"/>
    </row>
    <row r="19" spans="1:9" ht="15.75" thickBot="1" x14ac:dyDescent="0.3">
      <c r="B19" s="43"/>
      <c r="C19" s="43"/>
      <c r="D19" s="43"/>
      <c r="E19" s="43"/>
      <c r="F19" s="43"/>
      <c r="G19" s="43"/>
      <c r="H19" s="43"/>
    </row>
    <row r="20" spans="1:9" ht="45.75" thickBot="1" x14ac:dyDescent="0.3">
      <c r="A20" s="2"/>
      <c r="B20" s="35"/>
      <c r="C20" s="36" t="s">
        <v>216</v>
      </c>
      <c r="D20" s="36" t="s">
        <v>213</v>
      </c>
      <c r="E20" s="81" t="s">
        <v>56</v>
      </c>
      <c r="F20" s="43"/>
      <c r="G20" s="43"/>
      <c r="H20" s="43"/>
    </row>
    <row r="21" spans="1:9" x14ac:dyDescent="0.25">
      <c r="A21" s="160">
        <v>1</v>
      </c>
      <c r="B21" s="205" t="s">
        <v>31</v>
      </c>
      <c r="C21" s="123">
        <v>3755</v>
      </c>
      <c r="D21" s="123">
        <v>3105</v>
      </c>
      <c r="E21" s="124">
        <v>1</v>
      </c>
      <c r="F21" s="43"/>
      <c r="G21" s="43"/>
      <c r="H21" s="43"/>
      <c r="I21" s="77"/>
    </row>
    <row r="22" spans="1:9" x14ac:dyDescent="0.25">
      <c r="A22" s="162">
        <v>2</v>
      </c>
      <c r="B22" s="206" t="s">
        <v>32</v>
      </c>
      <c r="C22" s="125">
        <v>2253</v>
      </c>
      <c r="D22" s="125">
        <v>3484</v>
      </c>
      <c r="E22" s="126"/>
      <c r="F22" s="43"/>
      <c r="G22" s="43"/>
      <c r="H22" s="43"/>
    </row>
    <row r="23" spans="1:9" x14ac:dyDescent="0.25">
      <c r="A23" s="162">
        <v>3</v>
      </c>
      <c r="B23" s="206" t="s">
        <v>35</v>
      </c>
      <c r="C23" s="166">
        <v>1384</v>
      </c>
      <c r="D23" s="125">
        <v>839</v>
      </c>
      <c r="E23" s="126"/>
      <c r="F23" s="43"/>
      <c r="G23" s="43"/>
      <c r="H23" s="43"/>
    </row>
    <row r="24" spans="1:9" x14ac:dyDescent="0.25">
      <c r="A24" s="162">
        <v>4</v>
      </c>
      <c r="B24" s="174" t="s">
        <v>33</v>
      </c>
      <c r="C24" s="120">
        <v>839</v>
      </c>
      <c r="D24" s="125">
        <v>679</v>
      </c>
      <c r="E24" s="126"/>
      <c r="F24" s="43"/>
      <c r="G24" s="43"/>
      <c r="H24" s="43"/>
    </row>
    <row r="25" spans="1:9" x14ac:dyDescent="0.25">
      <c r="A25" s="162">
        <v>5</v>
      </c>
      <c r="B25" s="174" t="s">
        <v>37</v>
      </c>
      <c r="C25" s="120">
        <v>827</v>
      </c>
      <c r="D25" s="125">
        <v>344</v>
      </c>
      <c r="E25" s="126">
        <v>4</v>
      </c>
      <c r="F25" s="43"/>
      <c r="G25" s="43"/>
      <c r="H25" s="43"/>
    </row>
    <row r="26" spans="1:9" x14ac:dyDescent="0.25">
      <c r="A26" s="162">
        <v>6</v>
      </c>
      <c r="B26" s="206" t="s">
        <v>34</v>
      </c>
      <c r="C26" s="125">
        <v>591</v>
      </c>
      <c r="D26" s="125">
        <v>630</v>
      </c>
      <c r="E26" s="126"/>
      <c r="F26" s="43"/>
      <c r="G26" s="43"/>
      <c r="H26" s="43"/>
    </row>
    <row r="27" spans="1:9" x14ac:dyDescent="0.25">
      <c r="A27" s="162">
        <v>7</v>
      </c>
      <c r="B27" s="206" t="s">
        <v>122</v>
      </c>
      <c r="C27" s="125">
        <v>565</v>
      </c>
      <c r="D27" s="125">
        <v>662</v>
      </c>
      <c r="E27" s="126"/>
      <c r="F27" s="43"/>
      <c r="G27" s="43"/>
      <c r="H27" s="43"/>
    </row>
    <row r="28" spans="1:9" x14ac:dyDescent="0.25">
      <c r="A28" s="162">
        <v>8</v>
      </c>
      <c r="B28" s="206" t="s">
        <v>55</v>
      </c>
      <c r="C28" s="125">
        <v>482</v>
      </c>
      <c r="D28" s="125">
        <v>442</v>
      </c>
      <c r="E28" s="126"/>
      <c r="F28" s="43"/>
      <c r="G28" s="43"/>
      <c r="H28" s="43"/>
    </row>
    <row r="29" spans="1:9" x14ac:dyDescent="0.25">
      <c r="A29" s="162">
        <v>9</v>
      </c>
      <c r="B29" s="206" t="s">
        <v>119</v>
      </c>
      <c r="C29" s="125">
        <v>318</v>
      </c>
      <c r="D29" s="125">
        <v>589</v>
      </c>
      <c r="E29" s="126"/>
      <c r="F29" s="43"/>
      <c r="G29" s="43"/>
      <c r="H29" s="43"/>
    </row>
    <row r="30" spans="1:9" ht="15.75" thickBot="1" x14ac:dyDescent="0.3">
      <c r="A30" s="165">
        <v>10</v>
      </c>
      <c r="B30" s="146" t="s">
        <v>168</v>
      </c>
      <c r="C30" s="167">
        <v>306</v>
      </c>
      <c r="D30" s="167">
        <v>195</v>
      </c>
      <c r="E30" s="127">
        <v>2</v>
      </c>
      <c r="F30" s="43"/>
      <c r="G30" s="43"/>
      <c r="H30" s="43"/>
    </row>
    <row r="31" spans="1:9" x14ac:dyDescent="0.25">
      <c r="A31" s="155"/>
      <c r="B31" s="169"/>
      <c r="C31" s="155"/>
      <c r="D31" s="169"/>
      <c r="E31" s="170"/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I30"/>
  <sheetViews>
    <sheetView topLeftCell="A9" zoomScale="85" zoomScaleNormal="85" workbookViewId="0">
      <selection activeCell="D35" sqref="D35"/>
    </sheetView>
  </sheetViews>
  <sheetFormatPr defaultColWidth="9.140625" defaultRowHeight="15" x14ac:dyDescent="0.25"/>
  <cols>
    <col min="1" max="1" width="9.140625" style="1"/>
    <col min="2" max="2" width="23.28515625" style="1" bestFit="1" customWidth="1"/>
    <col min="3" max="3" width="11.140625" style="1" bestFit="1" customWidth="1"/>
    <col min="4" max="4" width="13.5703125" style="1" customWidth="1"/>
    <col min="5" max="5" width="12.140625" style="1" customWidth="1"/>
    <col min="6" max="6" width="23.28515625" style="1" bestFit="1" customWidth="1"/>
    <col min="7" max="7" width="13.5703125" style="1" customWidth="1"/>
    <col min="8" max="8" width="19.28515625" style="86" customWidth="1"/>
    <col min="9" max="16384" width="9.140625" style="1"/>
  </cols>
  <sheetData>
    <row r="1" spans="1:8" x14ac:dyDescent="0.25">
      <c r="A1" s="43"/>
      <c r="B1" s="43"/>
      <c r="C1" s="43"/>
      <c r="D1" s="43"/>
      <c r="E1" s="43"/>
      <c r="F1" s="43"/>
      <c r="G1" s="43"/>
      <c r="H1" s="82"/>
    </row>
    <row r="2" spans="1:8" ht="15.75" thickBot="1" x14ac:dyDescent="0.3">
      <c r="A2" s="43"/>
      <c r="B2" s="43"/>
      <c r="C2" s="43"/>
      <c r="D2" s="43"/>
      <c r="E2" s="43"/>
      <c r="F2" s="43"/>
      <c r="G2" s="43"/>
      <c r="H2" s="82"/>
    </row>
    <row r="3" spans="1:8" ht="15.75" thickBot="1" x14ac:dyDescent="0.3">
      <c r="A3" s="35"/>
      <c r="B3" s="35"/>
      <c r="C3" s="36" t="s">
        <v>213</v>
      </c>
      <c r="D3" s="35"/>
      <c r="E3" s="35"/>
      <c r="F3" s="35"/>
      <c r="G3" s="36" t="s">
        <v>216</v>
      </c>
      <c r="H3" s="81" t="s">
        <v>56</v>
      </c>
    </row>
    <row r="4" spans="1:8" x14ac:dyDescent="0.25">
      <c r="A4" s="37">
        <v>1</v>
      </c>
      <c r="B4" s="128" t="s">
        <v>27</v>
      </c>
      <c r="C4" s="230">
        <v>2373</v>
      </c>
      <c r="D4"/>
      <c r="E4" s="143">
        <v>1</v>
      </c>
      <c r="F4" s="128" t="s">
        <v>27</v>
      </c>
      <c r="G4" s="128">
        <v>2792</v>
      </c>
      <c r="H4" s="171"/>
    </row>
    <row r="5" spans="1:8" x14ac:dyDescent="0.25">
      <c r="A5" s="38">
        <v>2</v>
      </c>
      <c r="B5" s="120" t="s">
        <v>28</v>
      </c>
      <c r="C5" s="231">
        <v>696</v>
      </c>
      <c r="D5"/>
      <c r="E5" s="144">
        <v>2</v>
      </c>
      <c r="F5" s="120" t="s">
        <v>28</v>
      </c>
      <c r="G5" s="120">
        <v>1689</v>
      </c>
      <c r="H5" s="130"/>
    </row>
    <row r="6" spans="1:8" x14ac:dyDescent="0.25">
      <c r="A6" s="38">
        <v>3</v>
      </c>
      <c r="B6" s="120" t="s">
        <v>49</v>
      </c>
      <c r="C6" s="231">
        <v>524</v>
      </c>
      <c r="D6"/>
      <c r="E6" s="144">
        <v>3</v>
      </c>
      <c r="F6" s="120" t="s">
        <v>29</v>
      </c>
      <c r="G6" s="120">
        <v>434</v>
      </c>
      <c r="H6" s="126">
        <v>1</v>
      </c>
    </row>
    <row r="7" spans="1:8" x14ac:dyDescent="0.25">
      <c r="A7" s="38">
        <v>4</v>
      </c>
      <c r="B7" s="120" t="s">
        <v>29</v>
      </c>
      <c r="C7" s="231">
        <v>411</v>
      </c>
      <c r="D7"/>
      <c r="E7" s="144">
        <v>4</v>
      </c>
      <c r="F7" s="120" t="s">
        <v>49</v>
      </c>
      <c r="G7" s="120">
        <v>422</v>
      </c>
      <c r="H7" s="126"/>
    </row>
    <row r="8" spans="1:8" x14ac:dyDescent="0.25">
      <c r="A8" s="38">
        <v>5</v>
      </c>
      <c r="B8" s="120" t="s">
        <v>61</v>
      </c>
      <c r="C8" s="231">
        <v>165</v>
      </c>
      <c r="D8"/>
      <c r="E8" s="144">
        <v>5</v>
      </c>
      <c r="F8" s="120" t="s">
        <v>50</v>
      </c>
      <c r="G8" s="120">
        <v>252</v>
      </c>
      <c r="H8" s="126">
        <v>7</v>
      </c>
    </row>
    <row r="9" spans="1:8" x14ac:dyDescent="0.25">
      <c r="A9" s="38">
        <v>6</v>
      </c>
      <c r="B9" s="120" t="s">
        <v>48</v>
      </c>
      <c r="C9" s="231">
        <v>164</v>
      </c>
      <c r="D9"/>
      <c r="E9" s="144">
        <v>6</v>
      </c>
      <c r="F9" s="120" t="s">
        <v>97</v>
      </c>
      <c r="G9" s="120">
        <v>221</v>
      </c>
      <c r="H9" s="126">
        <v>3</v>
      </c>
    </row>
    <row r="10" spans="1:8" x14ac:dyDescent="0.25">
      <c r="A10" s="38">
        <v>7</v>
      </c>
      <c r="B10" s="120" t="s">
        <v>143</v>
      </c>
      <c r="C10" s="231">
        <v>163</v>
      </c>
      <c r="D10"/>
      <c r="E10" s="144">
        <v>7</v>
      </c>
      <c r="F10" s="120" t="s">
        <v>143</v>
      </c>
      <c r="G10" s="120">
        <v>216</v>
      </c>
      <c r="H10" s="126"/>
    </row>
    <row r="11" spans="1:8" x14ac:dyDescent="0.25">
      <c r="A11" s="83">
        <v>8</v>
      </c>
      <c r="B11" s="120" t="s">
        <v>129</v>
      </c>
      <c r="C11" s="231">
        <v>143</v>
      </c>
      <c r="D11"/>
      <c r="E11" s="172">
        <v>8</v>
      </c>
      <c r="F11" s="120" t="s">
        <v>82</v>
      </c>
      <c r="G11" s="120">
        <v>181</v>
      </c>
      <c r="H11" s="126">
        <v>3</v>
      </c>
    </row>
    <row r="12" spans="1:8" x14ac:dyDescent="0.25">
      <c r="A12" s="84">
        <v>9</v>
      </c>
      <c r="B12" s="120" t="s">
        <v>97</v>
      </c>
      <c r="C12" s="231">
        <v>110</v>
      </c>
      <c r="D12"/>
      <c r="E12" s="173">
        <v>9</v>
      </c>
      <c r="F12" s="120" t="s">
        <v>61</v>
      </c>
      <c r="G12" s="120">
        <v>150</v>
      </c>
      <c r="H12" s="126"/>
    </row>
    <row r="13" spans="1:8" ht="15.75" thickBot="1" x14ac:dyDescent="0.3">
      <c r="A13" s="84">
        <v>9</v>
      </c>
      <c r="B13" s="120" t="s">
        <v>30</v>
      </c>
      <c r="C13" s="231">
        <v>110</v>
      </c>
      <c r="D13"/>
      <c r="E13" s="146">
        <v>10</v>
      </c>
      <c r="F13" s="129" t="s">
        <v>48</v>
      </c>
      <c r="G13" s="129">
        <v>119</v>
      </c>
      <c r="H13" s="168"/>
    </row>
    <row r="14" spans="1:8" ht="15.75" thickBot="1" x14ac:dyDescent="0.3">
      <c r="A14" s="106">
        <v>10</v>
      </c>
      <c r="B14" s="213" t="s">
        <v>82</v>
      </c>
      <c r="C14" s="232">
        <v>97</v>
      </c>
      <c r="D14" s="43"/>
      <c r="E14" s="233"/>
      <c r="F14" s="233"/>
      <c r="G14" s="233"/>
      <c r="H14" s="234"/>
    </row>
    <row r="15" spans="1:8" x14ac:dyDescent="0.25">
      <c r="A15" s="43"/>
      <c r="B15" s="43"/>
      <c r="C15" s="43"/>
      <c r="D15" s="43"/>
      <c r="E15" s="43"/>
      <c r="F15" s="43" t="s">
        <v>74</v>
      </c>
      <c r="G15" s="43"/>
      <c r="H15" s="82"/>
    </row>
    <row r="16" spans="1:8" ht="15.75" thickBot="1" x14ac:dyDescent="0.3">
      <c r="A16" s="43"/>
      <c r="B16" s="43"/>
      <c r="C16" s="43"/>
      <c r="D16" s="43"/>
      <c r="E16" s="43"/>
      <c r="F16" s="43"/>
      <c r="G16" s="43"/>
      <c r="H16" s="82"/>
    </row>
    <row r="17" spans="1:9" ht="36" customHeight="1" thickBot="1" x14ac:dyDescent="0.3">
      <c r="A17" s="43"/>
      <c r="B17" s="35"/>
      <c r="C17" s="36" t="s">
        <v>216</v>
      </c>
      <c r="D17" s="36" t="s">
        <v>213</v>
      </c>
      <c r="E17" s="85" t="s">
        <v>56</v>
      </c>
      <c r="F17" s="43"/>
      <c r="G17" s="43"/>
      <c r="H17" s="82"/>
      <c r="I17" s="77"/>
    </row>
    <row r="18" spans="1:9" x14ac:dyDescent="0.25">
      <c r="A18" s="160">
        <v>1</v>
      </c>
      <c r="B18" s="143" t="s">
        <v>27</v>
      </c>
      <c r="C18" s="128">
        <v>2792</v>
      </c>
      <c r="D18" s="128">
        <v>2373</v>
      </c>
      <c r="E18" s="171"/>
      <c r="F18" s="43"/>
      <c r="G18" s="43"/>
      <c r="H18" s="82"/>
    </row>
    <row r="19" spans="1:9" x14ac:dyDescent="0.25">
      <c r="A19" s="162">
        <v>2</v>
      </c>
      <c r="B19" s="144" t="s">
        <v>28</v>
      </c>
      <c r="C19" s="120">
        <v>1689</v>
      </c>
      <c r="D19" s="120">
        <v>696</v>
      </c>
      <c r="E19" s="130"/>
      <c r="F19" s="43"/>
      <c r="G19" s="43"/>
      <c r="H19" s="82"/>
    </row>
    <row r="20" spans="1:9" x14ac:dyDescent="0.25">
      <c r="A20" s="162">
        <v>3</v>
      </c>
      <c r="B20" s="144" t="s">
        <v>29</v>
      </c>
      <c r="C20" s="120">
        <v>434</v>
      </c>
      <c r="D20" s="120">
        <v>411</v>
      </c>
      <c r="E20" s="126">
        <v>1</v>
      </c>
      <c r="F20" s="43"/>
      <c r="G20" s="43"/>
      <c r="H20" s="82"/>
    </row>
    <row r="21" spans="1:9" x14ac:dyDescent="0.25">
      <c r="A21" s="162">
        <v>4</v>
      </c>
      <c r="B21" s="144" t="s">
        <v>49</v>
      </c>
      <c r="C21" s="120">
        <v>422</v>
      </c>
      <c r="D21" s="120">
        <v>524</v>
      </c>
      <c r="E21" s="126"/>
      <c r="F21" s="43"/>
      <c r="G21" s="43"/>
      <c r="H21" s="82"/>
    </row>
    <row r="22" spans="1:9" x14ac:dyDescent="0.25">
      <c r="A22" s="162">
        <v>5</v>
      </c>
      <c r="B22" s="144" t="s">
        <v>50</v>
      </c>
      <c r="C22" s="120">
        <v>252</v>
      </c>
      <c r="D22" s="120">
        <v>73</v>
      </c>
      <c r="E22" s="126">
        <v>7</v>
      </c>
      <c r="F22" s="43"/>
      <c r="G22" s="43"/>
      <c r="H22" s="82"/>
    </row>
    <row r="23" spans="1:9" x14ac:dyDescent="0.25">
      <c r="A23" s="162">
        <v>6</v>
      </c>
      <c r="B23" s="144" t="s">
        <v>97</v>
      </c>
      <c r="C23" s="120">
        <v>221</v>
      </c>
      <c r="D23" s="120">
        <v>110</v>
      </c>
      <c r="E23" s="126">
        <v>3</v>
      </c>
      <c r="F23" s="43"/>
      <c r="G23" s="43"/>
      <c r="H23" s="82"/>
    </row>
    <row r="24" spans="1:9" x14ac:dyDescent="0.25">
      <c r="A24" s="162">
        <v>7</v>
      </c>
      <c r="B24" s="144" t="s">
        <v>143</v>
      </c>
      <c r="C24" s="120">
        <v>216</v>
      </c>
      <c r="D24" s="120">
        <v>163</v>
      </c>
      <c r="E24" s="126"/>
      <c r="F24" s="43"/>
      <c r="G24" s="43"/>
      <c r="H24" s="82"/>
    </row>
    <row r="25" spans="1:9" x14ac:dyDescent="0.25">
      <c r="A25" s="193">
        <v>8</v>
      </c>
      <c r="B25" s="144" t="s">
        <v>82</v>
      </c>
      <c r="C25" s="120">
        <v>181</v>
      </c>
      <c r="D25" s="120">
        <v>97</v>
      </c>
      <c r="E25" s="126">
        <v>3</v>
      </c>
      <c r="F25" s="43"/>
      <c r="G25" s="43"/>
      <c r="H25" s="82"/>
    </row>
    <row r="26" spans="1:9" x14ac:dyDescent="0.25">
      <c r="A26" s="204">
        <v>9</v>
      </c>
      <c r="B26" s="144" t="s">
        <v>61</v>
      </c>
      <c r="C26" s="120">
        <v>150</v>
      </c>
      <c r="D26" s="120">
        <v>165</v>
      </c>
      <c r="E26" s="126"/>
      <c r="F26" s="43"/>
      <c r="G26" s="43"/>
      <c r="H26" s="82"/>
    </row>
    <row r="27" spans="1:9" ht="15.75" thickBot="1" x14ac:dyDescent="0.3">
      <c r="A27" s="165">
        <v>10</v>
      </c>
      <c r="B27" s="146" t="s">
        <v>48</v>
      </c>
      <c r="C27" s="129">
        <v>119</v>
      </c>
      <c r="D27" s="129">
        <v>164</v>
      </c>
      <c r="E27" s="168"/>
      <c r="F27" s="43"/>
      <c r="G27" s="43"/>
      <c r="H27" s="82"/>
    </row>
    <row r="28" spans="1:9" x14ac:dyDescent="0.25">
      <c r="A28" s="235"/>
      <c r="B28" s="235"/>
      <c r="C28" s="235"/>
      <c r="D28" s="236"/>
      <c r="E28" s="234"/>
      <c r="F28" s="43"/>
      <c r="G28" s="43"/>
      <c r="H28" s="82"/>
    </row>
    <row r="29" spans="1:9" x14ac:dyDescent="0.25">
      <c r="A29" s="43"/>
      <c r="B29" s="43"/>
      <c r="C29" s="43"/>
      <c r="D29" s="43"/>
      <c r="E29" s="43"/>
      <c r="F29" s="43"/>
      <c r="G29" s="43"/>
      <c r="H29" s="82"/>
    </row>
    <row r="30" spans="1:9" x14ac:dyDescent="0.25">
      <c r="A30" s="43"/>
      <c r="B30" s="43"/>
      <c r="C30" s="43"/>
      <c r="D30" s="43"/>
      <c r="E30" s="43"/>
      <c r="F30" s="43"/>
      <c r="G30" s="43"/>
      <c r="H30" s="82"/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339933"/>
  </sheetPr>
  <dimension ref="A1:J31"/>
  <sheetViews>
    <sheetView topLeftCell="A16" zoomScale="85" zoomScaleNormal="85" workbookViewId="0">
      <selection activeCell="F20" sqref="F20"/>
    </sheetView>
  </sheetViews>
  <sheetFormatPr defaultColWidth="9.140625" defaultRowHeight="15" x14ac:dyDescent="0.25"/>
  <cols>
    <col min="1" max="1" width="9.140625" style="1"/>
    <col min="2" max="2" width="23" style="1" customWidth="1"/>
    <col min="3" max="3" width="14.5703125" style="1" customWidth="1"/>
    <col min="4" max="4" width="11.140625" style="1" bestFit="1" customWidth="1"/>
    <col min="5" max="5" width="11.28515625" style="1" customWidth="1"/>
    <col min="6" max="6" width="21.85546875" style="1" bestFit="1" customWidth="1"/>
    <col min="7" max="7" width="11.140625" style="1" bestFit="1" customWidth="1"/>
    <col min="8" max="8" width="10.85546875" style="1" customWidth="1"/>
    <col min="9" max="16384" width="9.140625" style="1"/>
  </cols>
  <sheetData>
    <row r="1" spans="1:8" x14ac:dyDescent="0.25">
      <c r="A1" s="43"/>
      <c r="B1" s="43"/>
      <c r="C1" s="43"/>
      <c r="D1" s="43"/>
      <c r="E1" s="43"/>
      <c r="F1" s="43"/>
      <c r="G1" s="43"/>
      <c r="H1" s="43"/>
    </row>
    <row r="2" spans="1:8" ht="15.75" thickBot="1" x14ac:dyDescent="0.3">
      <c r="A2" s="43"/>
      <c r="B2" s="43"/>
      <c r="C2" s="43"/>
      <c r="D2" s="43"/>
      <c r="E2" s="43"/>
      <c r="F2" s="43"/>
      <c r="G2" s="43"/>
      <c r="H2" s="43"/>
    </row>
    <row r="3" spans="1:8" ht="53.25" customHeight="1" thickBot="1" x14ac:dyDescent="0.3">
      <c r="A3" s="35"/>
      <c r="B3" s="35"/>
      <c r="C3" s="36" t="s">
        <v>213</v>
      </c>
      <c r="D3" s="35"/>
      <c r="E3" s="35"/>
      <c r="F3" s="35"/>
      <c r="G3" s="36" t="s">
        <v>216</v>
      </c>
      <c r="H3" s="78" t="s">
        <v>56</v>
      </c>
    </row>
    <row r="4" spans="1:8" x14ac:dyDescent="0.25">
      <c r="A4" s="37">
        <v>1</v>
      </c>
      <c r="B4" s="128" t="s">
        <v>0</v>
      </c>
      <c r="C4" s="128">
        <v>4030</v>
      </c>
      <c r="D4" s="79"/>
      <c r="E4" s="143">
        <v>1</v>
      </c>
      <c r="F4" s="128" t="s">
        <v>0</v>
      </c>
      <c r="G4" s="128">
        <v>3861</v>
      </c>
      <c r="H4" s="124"/>
    </row>
    <row r="5" spans="1:8" x14ac:dyDescent="0.25">
      <c r="A5" s="38">
        <v>2</v>
      </c>
      <c r="B5" s="120" t="s">
        <v>1</v>
      </c>
      <c r="C5" s="120">
        <v>3619</v>
      </c>
      <c r="D5" s="80"/>
      <c r="E5" s="144">
        <v>2</v>
      </c>
      <c r="F5" s="120" t="s">
        <v>1</v>
      </c>
      <c r="G5" s="120">
        <v>3535</v>
      </c>
      <c r="H5" s="130"/>
    </row>
    <row r="6" spans="1:8" x14ac:dyDescent="0.25">
      <c r="A6" s="38">
        <v>3</v>
      </c>
      <c r="B6" s="120" t="s">
        <v>2</v>
      </c>
      <c r="C6" s="120">
        <v>1718</v>
      </c>
      <c r="D6" s="80"/>
      <c r="E6" s="144">
        <v>3</v>
      </c>
      <c r="F6" s="120" t="s">
        <v>2</v>
      </c>
      <c r="G6" s="120">
        <v>1850</v>
      </c>
      <c r="H6" s="130"/>
    </row>
    <row r="7" spans="1:8" x14ac:dyDescent="0.25">
      <c r="A7" s="38">
        <v>4</v>
      </c>
      <c r="B7" s="120" t="s">
        <v>116</v>
      </c>
      <c r="C7" s="120">
        <v>1091</v>
      </c>
      <c r="D7" s="80"/>
      <c r="E7" s="144">
        <v>4</v>
      </c>
      <c r="F7" s="120" t="s">
        <v>8</v>
      </c>
      <c r="G7" s="120">
        <v>1113</v>
      </c>
      <c r="H7" s="126">
        <v>9</v>
      </c>
    </row>
    <row r="8" spans="1:8" x14ac:dyDescent="0.25">
      <c r="A8" s="38">
        <v>5</v>
      </c>
      <c r="B8" s="120" t="s">
        <v>117</v>
      </c>
      <c r="C8" s="120">
        <v>897</v>
      </c>
      <c r="D8" s="80"/>
      <c r="E8" s="144">
        <v>5</v>
      </c>
      <c r="F8" s="120" t="s">
        <v>116</v>
      </c>
      <c r="G8" s="120">
        <v>926</v>
      </c>
      <c r="H8" s="126"/>
    </row>
    <row r="9" spans="1:8" x14ac:dyDescent="0.25">
      <c r="A9" s="38">
        <v>6</v>
      </c>
      <c r="B9" s="120" t="s">
        <v>7</v>
      </c>
      <c r="C9" s="120">
        <v>891</v>
      </c>
      <c r="D9" s="80"/>
      <c r="E9" s="144">
        <v>6</v>
      </c>
      <c r="F9" s="120" t="s">
        <v>160</v>
      </c>
      <c r="G9" s="120">
        <v>898</v>
      </c>
      <c r="H9" s="126">
        <v>4</v>
      </c>
    </row>
    <row r="10" spans="1:8" x14ac:dyDescent="0.25">
      <c r="A10" s="38">
        <v>7</v>
      </c>
      <c r="B10" s="120" t="s">
        <v>3</v>
      </c>
      <c r="C10" s="120">
        <v>814</v>
      </c>
      <c r="D10" s="80"/>
      <c r="E10" s="144">
        <v>7</v>
      </c>
      <c r="F10" s="120" t="s">
        <v>3</v>
      </c>
      <c r="G10" s="120">
        <v>812</v>
      </c>
      <c r="H10" s="126"/>
    </row>
    <row r="11" spans="1:8" x14ac:dyDescent="0.25">
      <c r="A11" s="38">
        <v>8</v>
      </c>
      <c r="B11" s="120" t="s">
        <v>54</v>
      </c>
      <c r="C11" s="120">
        <v>675</v>
      </c>
      <c r="D11" s="80"/>
      <c r="E11" s="144">
        <v>8</v>
      </c>
      <c r="F11" s="120" t="s">
        <v>7</v>
      </c>
      <c r="G11" s="120">
        <v>776</v>
      </c>
      <c r="H11" s="126"/>
    </row>
    <row r="12" spans="1:8" x14ac:dyDescent="0.25">
      <c r="A12" s="88">
        <v>9</v>
      </c>
      <c r="B12" s="120" t="s">
        <v>6</v>
      </c>
      <c r="C12" s="120">
        <v>605</v>
      </c>
      <c r="D12" s="80"/>
      <c r="E12" s="174">
        <v>9</v>
      </c>
      <c r="F12" s="120" t="s">
        <v>54</v>
      </c>
      <c r="G12" s="120">
        <v>632</v>
      </c>
      <c r="H12" s="126"/>
    </row>
    <row r="13" spans="1:8" ht="15.75" thickBot="1" x14ac:dyDescent="0.3">
      <c r="A13" s="39">
        <v>10</v>
      </c>
      <c r="B13" s="129" t="s">
        <v>160</v>
      </c>
      <c r="C13" s="129">
        <v>585</v>
      </c>
      <c r="D13" s="80"/>
      <c r="E13" s="146">
        <v>10</v>
      </c>
      <c r="F13" s="129" t="s">
        <v>117</v>
      </c>
      <c r="G13" s="129">
        <v>507</v>
      </c>
      <c r="H13" s="127"/>
    </row>
    <row r="14" spans="1:8" x14ac:dyDescent="0.25">
      <c r="A14" s="43"/>
      <c r="B14"/>
      <c r="C14"/>
      <c r="D14" s="43"/>
      <c r="E14" s="43"/>
      <c r="F14"/>
      <c r="G14"/>
      <c r="H14" s="89"/>
    </row>
    <row r="15" spans="1:8" x14ac:dyDescent="0.25">
      <c r="A15" s="43"/>
      <c r="B15" s="43"/>
      <c r="C15" s="43"/>
      <c r="D15" s="43"/>
      <c r="E15" s="43"/>
      <c r="F15" s="43"/>
      <c r="G15" s="43"/>
      <c r="H15" s="43"/>
    </row>
    <row r="16" spans="1:8" x14ac:dyDescent="0.25">
      <c r="A16" s="43"/>
      <c r="B16" s="43"/>
      <c r="C16" s="43"/>
      <c r="D16" s="43"/>
      <c r="E16" s="43"/>
      <c r="F16" s="43"/>
      <c r="G16" s="43"/>
      <c r="H16" s="43"/>
    </row>
    <row r="17" spans="1:10" x14ac:dyDescent="0.25">
      <c r="A17" s="43"/>
      <c r="B17" s="43"/>
      <c r="C17" s="43"/>
      <c r="D17" s="43"/>
      <c r="E17" s="43"/>
      <c r="F17" s="43"/>
      <c r="G17" s="43"/>
      <c r="H17" s="43"/>
    </row>
    <row r="18" spans="1:10" x14ac:dyDescent="0.25">
      <c r="A18" s="43"/>
      <c r="B18" s="43"/>
      <c r="C18" s="43"/>
      <c r="D18" s="43"/>
      <c r="E18" s="43"/>
      <c r="F18" s="43"/>
      <c r="G18" s="43"/>
      <c r="H18" s="43"/>
    </row>
    <row r="19" spans="1:10" ht="15.75" thickBot="1" x14ac:dyDescent="0.3">
      <c r="A19" s="43"/>
      <c r="B19" s="43"/>
      <c r="C19" s="43"/>
      <c r="D19" s="43"/>
      <c r="E19" s="43"/>
      <c r="F19" s="43"/>
      <c r="G19" s="43"/>
      <c r="H19" s="43"/>
    </row>
    <row r="20" spans="1:10" ht="60.75" customHeight="1" thickBot="1" x14ac:dyDescent="0.3">
      <c r="A20" s="35"/>
      <c r="B20" s="35"/>
      <c r="C20" s="36" t="s">
        <v>216</v>
      </c>
      <c r="D20" s="36" t="s">
        <v>213</v>
      </c>
      <c r="E20" s="87" t="s">
        <v>56</v>
      </c>
      <c r="F20" s="43"/>
      <c r="G20" s="43"/>
      <c r="H20" s="43"/>
    </row>
    <row r="21" spans="1:10" x14ac:dyDescent="0.25">
      <c r="A21" s="160">
        <v>1</v>
      </c>
      <c r="B21" s="143" t="s">
        <v>0</v>
      </c>
      <c r="C21" s="128">
        <v>3861</v>
      </c>
      <c r="D21" s="128">
        <v>4030</v>
      </c>
      <c r="E21" s="124"/>
      <c r="F21" s="43"/>
      <c r="G21" s="43"/>
      <c r="H21" s="43"/>
      <c r="J21" s="77"/>
    </row>
    <row r="22" spans="1:10" x14ac:dyDescent="0.25">
      <c r="A22" s="162">
        <v>2</v>
      </c>
      <c r="B22" s="144" t="s">
        <v>1</v>
      </c>
      <c r="C22" s="120">
        <v>3535</v>
      </c>
      <c r="D22" s="120">
        <v>3619</v>
      </c>
      <c r="E22" s="130"/>
      <c r="F22" s="43"/>
      <c r="G22" s="43"/>
      <c r="H22" s="43"/>
    </row>
    <row r="23" spans="1:10" x14ac:dyDescent="0.25">
      <c r="A23" s="162">
        <v>3</v>
      </c>
      <c r="B23" s="144" t="s">
        <v>2</v>
      </c>
      <c r="C23" s="120">
        <v>1850</v>
      </c>
      <c r="D23" s="120">
        <v>1718</v>
      </c>
      <c r="E23" s="130"/>
      <c r="F23" s="43"/>
      <c r="G23" s="43"/>
      <c r="H23" s="43"/>
    </row>
    <row r="24" spans="1:10" x14ac:dyDescent="0.25">
      <c r="A24" s="162">
        <v>4</v>
      </c>
      <c r="B24" s="144" t="s">
        <v>8</v>
      </c>
      <c r="C24" s="120">
        <v>1113</v>
      </c>
      <c r="D24" s="120">
        <v>430</v>
      </c>
      <c r="E24" s="126">
        <v>9</v>
      </c>
      <c r="F24" s="43"/>
      <c r="G24" s="43"/>
      <c r="H24" s="43"/>
    </row>
    <row r="25" spans="1:10" x14ac:dyDescent="0.25">
      <c r="A25" s="162">
        <v>5</v>
      </c>
      <c r="B25" s="144" t="s">
        <v>116</v>
      </c>
      <c r="C25" s="120">
        <v>926</v>
      </c>
      <c r="D25" s="120">
        <v>1091</v>
      </c>
      <c r="E25" s="126"/>
      <c r="F25" s="43"/>
      <c r="G25" s="43"/>
      <c r="H25" s="43"/>
    </row>
    <row r="26" spans="1:10" x14ac:dyDescent="0.25">
      <c r="A26" s="162">
        <v>6</v>
      </c>
      <c r="B26" s="144" t="s">
        <v>160</v>
      </c>
      <c r="C26" s="120">
        <v>898</v>
      </c>
      <c r="D26" s="120">
        <v>585</v>
      </c>
      <c r="E26" s="126">
        <v>4</v>
      </c>
      <c r="F26" s="43"/>
      <c r="G26" s="43"/>
      <c r="H26" s="43"/>
    </row>
    <row r="27" spans="1:10" x14ac:dyDescent="0.25">
      <c r="A27" s="162">
        <v>7</v>
      </c>
      <c r="B27" s="144" t="s">
        <v>3</v>
      </c>
      <c r="C27" s="120">
        <v>812</v>
      </c>
      <c r="D27" s="120">
        <v>814</v>
      </c>
      <c r="E27" s="126"/>
      <c r="F27" s="43"/>
      <c r="G27" s="43"/>
      <c r="H27" s="43"/>
    </row>
    <row r="28" spans="1:10" x14ac:dyDescent="0.25">
      <c r="A28" s="162">
        <v>8</v>
      </c>
      <c r="B28" s="144" t="s">
        <v>7</v>
      </c>
      <c r="C28" s="120">
        <v>776</v>
      </c>
      <c r="D28" s="120">
        <v>891</v>
      </c>
      <c r="E28" s="126"/>
      <c r="F28" s="43"/>
      <c r="G28" s="43"/>
      <c r="H28" s="43"/>
    </row>
    <row r="29" spans="1:10" x14ac:dyDescent="0.25">
      <c r="A29" s="203">
        <v>9</v>
      </c>
      <c r="B29" s="144" t="s">
        <v>54</v>
      </c>
      <c r="C29" s="120">
        <v>632</v>
      </c>
      <c r="D29" s="120">
        <v>675</v>
      </c>
      <c r="E29" s="126"/>
      <c r="F29" s="43"/>
      <c r="G29" s="43"/>
      <c r="H29" s="43"/>
    </row>
    <row r="30" spans="1:10" ht="15.75" thickBot="1" x14ac:dyDescent="0.3">
      <c r="A30" s="165">
        <v>10</v>
      </c>
      <c r="B30" s="146" t="s">
        <v>117</v>
      </c>
      <c r="C30" s="129">
        <v>507</v>
      </c>
      <c r="D30" s="129">
        <v>897</v>
      </c>
      <c r="E30" s="127"/>
      <c r="F30" s="43"/>
      <c r="G30" s="43"/>
      <c r="H30" s="43"/>
    </row>
    <row r="31" spans="1:10" x14ac:dyDescent="0.25">
      <c r="A31" s="43"/>
      <c r="B31"/>
      <c r="C31"/>
      <c r="D31" s="43"/>
      <c r="E31" s="89"/>
      <c r="F31" s="43"/>
      <c r="G31" s="43"/>
      <c r="H31" s="43"/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2:V19"/>
  <sheetViews>
    <sheetView topLeftCell="A10" zoomScale="90" zoomScaleNormal="90" workbookViewId="0">
      <selection activeCell="G23" sqref="G23"/>
    </sheetView>
  </sheetViews>
  <sheetFormatPr defaultColWidth="9.140625" defaultRowHeight="15" x14ac:dyDescent="0.25"/>
  <cols>
    <col min="1" max="1" width="9.140625" style="1"/>
    <col min="2" max="2" width="19.85546875" style="1" bestFit="1" customWidth="1"/>
    <col min="3" max="4" width="12.28515625" style="1" customWidth="1"/>
    <col min="5" max="5" width="11.140625" style="1" bestFit="1" customWidth="1"/>
    <col min="6" max="6" width="24.7109375" style="1" customWidth="1"/>
    <col min="7" max="7" width="13.42578125" style="1" customWidth="1"/>
    <col min="8" max="8" width="9.42578125" style="1" customWidth="1"/>
    <col min="9" max="16384" width="9.140625" style="1"/>
  </cols>
  <sheetData>
    <row r="2" spans="1:22" ht="15.75" thickBot="1" x14ac:dyDescent="0.3"/>
    <row r="3" spans="1:22" ht="46.5" customHeight="1" thickBot="1" x14ac:dyDescent="0.3">
      <c r="A3" s="2"/>
      <c r="B3" s="2"/>
      <c r="C3" s="36" t="s">
        <v>213</v>
      </c>
      <c r="D3" s="2"/>
      <c r="E3" s="2"/>
      <c r="F3" s="2"/>
      <c r="G3" s="36" t="s">
        <v>216</v>
      </c>
      <c r="H3" s="87" t="s">
        <v>56</v>
      </c>
    </row>
    <row r="4" spans="1:22" x14ac:dyDescent="0.25">
      <c r="A4" s="37">
        <v>1</v>
      </c>
      <c r="B4" s="128" t="s">
        <v>21</v>
      </c>
      <c r="C4" s="177">
        <v>390</v>
      </c>
      <c r="D4"/>
      <c r="E4" s="143">
        <v>1</v>
      </c>
      <c r="F4" s="128" t="s">
        <v>57</v>
      </c>
      <c r="G4" s="177">
        <v>480</v>
      </c>
      <c r="H4" s="210">
        <v>2</v>
      </c>
    </row>
    <row r="5" spans="1:22" x14ac:dyDescent="0.25">
      <c r="A5" s="90">
        <v>2</v>
      </c>
      <c r="B5" s="120" t="s">
        <v>19</v>
      </c>
      <c r="C5" s="178">
        <v>377</v>
      </c>
      <c r="D5"/>
      <c r="E5" s="145">
        <v>2</v>
      </c>
      <c r="F5" s="120" t="s">
        <v>21</v>
      </c>
      <c r="G5" s="178">
        <v>400</v>
      </c>
      <c r="H5" s="211"/>
      <c r="V5"/>
    </row>
    <row r="6" spans="1:22" x14ac:dyDescent="0.25">
      <c r="A6" s="38">
        <v>3</v>
      </c>
      <c r="B6" s="120" t="s">
        <v>57</v>
      </c>
      <c r="C6" s="178">
        <v>332</v>
      </c>
      <c r="D6"/>
      <c r="E6" s="144">
        <v>3</v>
      </c>
      <c r="F6" s="120" t="s">
        <v>19</v>
      </c>
      <c r="G6" s="178">
        <v>398</v>
      </c>
      <c r="H6" s="211"/>
      <c r="V6"/>
    </row>
    <row r="7" spans="1:22" x14ac:dyDescent="0.25">
      <c r="A7" s="83">
        <v>4</v>
      </c>
      <c r="B7" s="120" t="s">
        <v>16</v>
      </c>
      <c r="C7" s="179">
        <v>269</v>
      </c>
      <c r="D7"/>
      <c r="E7" s="172">
        <v>4</v>
      </c>
      <c r="F7" s="120" t="s">
        <v>16</v>
      </c>
      <c r="G7" s="179">
        <v>346</v>
      </c>
      <c r="H7" s="212"/>
      <c r="V7"/>
    </row>
    <row r="8" spans="1:22" ht="15.75" thickBot="1" x14ac:dyDescent="0.3">
      <c r="A8" s="91">
        <v>5</v>
      </c>
      <c r="B8" s="129" t="s">
        <v>80</v>
      </c>
      <c r="C8" s="180">
        <v>175</v>
      </c>
      <c r="D8"/>
      <c r="E8" s="175">
        <v>5</v>
      </c>
      <c r="F8" s="129" t="s">
        <v>80</v>
      </c>
      <c r="G8" s="180">
        <v>188</v>
      </c>
      <c r="H8" s="127"/>
      <c r="V8"/>
    </row>
    <row r="9" spans="1:22" x14ac:dyDescent="0.25">
      <c r="A9" s="92"/>
      <c r="V9"/>
    </row>
    <row r="12" spans="1:22" ht="13.5" customHeight="1" thickBot="1" x14ac:dyDescent="0.3"/>
    <row r="13" spans="1:22" ht="36.75" customHeight="1" thickBot="1" x14ac:dyDescent="0.3">
      <c r="A13" s="155"/>
      <c r="B13" s="155"/>
      <c r="C13" s="36" t="s">
        <v>216</v>
      </c>
      <c r="D13" s="36" t="s">
        <v>213</v>
      </c>
      <c r="E13" s="176" t="s">
        <v>56</v>
      </c>
    </row>
    <row r="14" spans="1:22" x14ac:dyDescent="0.25">
      <c r="A14" s="160">
        <v>1</v>
      </c>
      <c r="B14" s="143" t="s">
        <v>57</v>
      </c>
      <c r="C14" s="177">
        <v>480</v>
      </c>
      <c r="D14" s="177">
        <v>332</v>
      </c>
      <c r="E14" s="210">
        <v>2</v>
      </c>
    </row>
    <row r="15" spans="1:22" x14ac:dyDescent="0.25">
      <c r="A15" s="192">
        <v>2</v>
      </c>
      <c r="B15" s="144" t="s">
        <v>21</v>
      </c>
      <c r="C15" s="178">
        <v>400</v>
      </c>
      <c r="D15" s="178">
        <v>390</v>
      </c>
      <c r="E15" s="211"/>
      <c r="H15"/>
    </row>
    <row r="16" spans="1:22" x14ac:dyDescent="0.25">
      <c r="A16" s="162">
        <v>3</v>
      </c>
      <c r="B16" s="144" t="s">
        <v>19</v>
      </c>
      <c r="C16" s="178">
        <v>398</v>
      </c>
      <c r="D16" s="178">
        <v>377</v>
      </c>
      <c r="E16" s="211"/>
      <c r="H16"/>
    </row>
    <row r="17" spans="1:9" x14ac:dyDescent="0.25">
      <c r="A17" s="193">
        <v>4</v>
      </c>
      <c r="B17" s="144" t="s">
        <v>16</v>
      </c>
      <c r="C17" s="179">
        <v>346</v>
      </c>
      <c r="D17" s="178">
        <v>269</v>
      </c>
      <c r="E17" s="212"/>
      <c r="H17"/>
    </row>
    <row r="18" spans="1:9" ht="15.75" thickBot="1" x14ac:dyDescent="0.3">
      <c r="A18" s="237">
        <v>5</v>
      </c>
      <c r="B18" s="146" t="s">
        <v>80</v>
      </c>
      <c r="C18" s="180">
        <v>188</v>
      </c>
      <c r="D18" s="202">
        <v>175</v>
      </c>
      <c r="E18" s="127"/>
      <c r="H18"/>
    </row>
    <row r="19" spans="1:9" x14ac:dyDescent="0.25">
      <c r="H19"/>
      <c r="I19" s="77"/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B2:Y22"/>
  <sheetViews>
    <sheetView zoomScale="90" zoomScaleNormal="90" workbookViewId="0">
      <selection activeCell="E22" sqref="E22"/>
    </sheetView>
  </sheetViews>
  <sheetFormatPr defaultColWidth="9.140625" defaultRowHeight="15" x14ac:dyDescent="0.25"/>
  <cols>
    <col min="1" max="2" width="9.140625" style="1"/>
    <col min="3" max="3" width="12.42578125" style="1" bestFit="1" customWidth="1"/>
    <col min="4" max="5" width="11.140625" style="1" bestFit="1" customWidth="1"/>
    <col min="6" max="6" width="10.7109375" style="1" customWidth="1"/>
    <col min="7" max="7" width="12.42578125" style="1" bestFit="1" customWidth="1"/>
    <col min="8" max="8" width="11.140625" style="1" bestFit="1" customWidth="1"/>
    <col min="9" max="9" width="11.7109375" style="1" customWidth="1"/>
    <col min="10" max="16384" width="9.140625" style="1"/>
  </cols>
  <sheetData>
    <row r="2" spans="2:25" ht="15.75" thickBot="1" x14ac:dyDescent="0.3">
      <c r="B2" s="43"/>
      <c r="C2" s="43"/>
      <c r="D2" s="43"/>
      <c r="E2" s="43"/>
      <c r="F2" s="43"/>
      <c r="G2" s="43"/>
      <c r="H2" s="43"/>
    </row>
    <row r="3" spans="2:25" ht="36.75" customHeight="1" thickBot="1" x14ac:dyDescent="0.3">
      <c r="B3" s="35"/>
      <c r="C3" s="35"/>
      <c r="D3" s="36" t="s">
        <v>213</v>
      </c>
      <c r="E3" s="35"/>
      <c r="F3" s="35"/>
      <c r="G3" s="35"/>
      <c r="H3" s="36" t="s">
        <v>216</v>
      </c>
      <c r="I3" s="87" t="s">
        <v>56</v>
      </c>
    </row>
    <row r="4" spans="2:25" x14ac:dyDescent="0.25">
      <c r="B4" s="93">
        <v>1</v>
      </c>
      <c r="C4" s="40" t="s">
        <v>15</v>
      </c>
      <c r="D4" s="40">
        <v>268</v>
      </c>
      <c r="E4"/>
      <c r="F4" s="93">
        <v>1</v>
      </c>
      <c r="G4" s="40" t="s">
        <v>15</v>
      </c>
      <c r="H4" s="40">
        <v>271</v>
      </c>
      <c r="I4" s="94"/>
    </row>
    <row r="5" spans="2:25" x14ac:dyDescent="0.25">
      <c r="B5" s="95">
        <v>2</v>
      </c>
      <c r="C5" s="41" t="s">
        <v>24</v>
      </c>
      <c r="D5" s="41">
        <v>169</v>
      </c>
      <c r="E5"/>
      <c r="F5" s="95">
        <v>2</v>
      </c>
      <c r="G5" s="41" t="s">
        <v>23</v>
      </c>
      <c r="H5" s="41">
        <v>174</v>
      </c>
      <c r="I5" s="49">
        <v>1</v>
      </c>
    </row>
    <row r="6" spans="2:25" x14ac:dyDescent="0.25">
      <c r="B6" s="96">
        <v>3</v>
      </c>
      <c r="C6" s="41" t="s">
        <v>23</v>
      </c>
      <c r="D6" s="41">
        <v>156</v>
      </c>
      <c r="E6"/>
      <c r="F6" s="96">
        <v>3</v>
      </c>
      <c r="G6" s="41" t="s">
        <v>24</v>
      </c>
      <c r="H6" s="41">
        <v>103</v>
      </c>
      <c r="I6" s="49"/>
    </row>
    <row r="7" spans="2:25" x14ac:dyDescent="0.25">
      <c r="B7" s="96">
        <v>4</v>
      </c>
      <c r="C7" s="41" t="s">
        <v>58</v>
      </c>
      <c r="D7" s="41">
        <v>69</v>
      </c>
      <c r="E7"/>
      <c r="F7" s="96">
        <v>4</v>
      </c>
      <c r="G7" s="41" t="s">
        <v>58</v>
      </c>
      <c r="H7" s="41">
        <v>74</v>
      </c>
      <c r="I7" s="73"/>
    </row>
    <row r="8" spans="2:25" ht="15.75" thickBot="1" x14ac:dyDescent="0.3">
      <c r="B8" s="97">
        <v>5</v>
      </c>
      <c r="C8" s="42" t="s">
        <v>91</v>
      </c>
      <c r="D8" s="42">
        <v>44</v>
      </c>
      <c r="E8"/>
      <c r="F8" s="97">
        <v>5</v>
      </c>
      <c r="G8" s="42" t="s">
        <v>91</v>
      </c>
      <c r="H8" s="42">
        <v>65</v>
      </c>
      <c r="I8" s="52"/>
    </row>
    <row r="9" spans="2:25" x14ac:dyDescent="0.25">
      <c r="B9" s="12"/>
      <c r="E9" s="43"/>
      <c r="F9" s="12"/>
      <c r="I9" s="18"/>
      <c r="Y9"/>
    </row>
    <row r="10" spans="2:25" x14ac:dyDescent="0.25">
      <c r="B10" s="43"/>
      <c r="C10" s="43"/>
      <c r="D10" s="43"/>
      <c r="E10" s="43"/>
      <c r="F10" s="43"/>
      <c r="G10" s="43"/>
      <c r="H10" s="43"/>
      <c r="X10"/>
      <c r="Y10"/>
    </row>
    <row r="11" spans="2:25" x14ac:dyDescent="0.25">
      <c r="B11" s="43"/>
      <c r="C11" s="43"/>
      <c r="D11" s="43"/>
      <c r="E11" s="43"/>
      <c r="F11" s="43"/>
      <c r="G11" s="43"/>
      <c r="H11" s="43"/>
      <c r="X11"/>
      <c r="Y11"/>
    </row>
    <row r="12" spans="2:25" ht="15.75" thickBot="1" x14ac:dyDescent="0.3">
      <c r="B12" s="43"/>
      <c r="C12" s="43"/>
      <c r="D12" s="43"/>
      <c r="E12" s="43"/>
      <c r="F12" s="43"/>
      <c r="G12" s="43"/>
      <c r="H12" s="43"/>
      <c r="X12"/>
      <c r="Y12"/>
    </row>
    <row r="13" spans="2:25" ht="39" thickBot="1" x14ac:dyDescent="0.3">
      <c r="B13" s="43"/>
      <c r="C13" s="35"/>
      <c r="D13" s="36" t="s">
        <v>216</v>
      </c>
      <c r="E13" s="36" t="s">
        <v>213</v>
      </c>
      <c r="F13" s="87" t="s">
        <v>56</v>
      </c>
      <c r="G13" s="43"/>
      <c r="H13" s="43"/>
      <c r="X13"/>
      <c r="Y13"/>
    </row>
    <row r="14" spans="2:25" x14ac:dyDescent="0.25">
      <c r="B14" s="214">
        <v>1</v>
      </c>
      <c r="C14" s="37" t="s">
        <v>15</v>
      </c>
      <c r="D14" s="40">
        <v>271</v>
      </c>
      <c r="E14" s="40">
        <v>268</v>
      </c>
      <c r="F14" s="94"/>
      <c r="G14" s="43"/>
      <c r="H14" s="43"/>
    </row>
    <row r="15" spans="2:25" x14ac:dyDescent="0.25">
      <c r="B15" s="215">
        <v>2</v>
      </c>
      <c r="C15" s="38" t="s">
        <v>23</v>
      </c>
      <c r="D15" s="41">
        <v>174</v>
      </c>
      <c r="E15" s="41">
        <v>156</v>
      </c>
      <c r="F15" s="49">
        <v>1</v>
      </c>
      <c r="G15" s="43"/>
      <c r="H15" s="43"/>
    </row>
    <row r="16" spans="2:25" x14ac:dyDescent="0.25">
      <c r="B16" s="216">
        <v>3</v>
      </c>
      <c r="C16" s="38" t="s">
        <v>24</v>
      </c>
      <c r="D16" s="41">
        <v>103</v>
      </c>
      <c r="E16" s="41">
        <v>169</v>
      </c>
      <c r="F16" s="49"/>
      <c r="G16" s="43"/>
      <c r="H16" s="43"/>
    </row>
    <row r="17" spans="2:12" x14ac:dyDescent="0.25">
      <c r="B17" s="216">
        <v>4</v>
      </c>
      <c r="C17" s="38" t="s">
        <v>58</v>
      </c>
      <c r="D17" s="41">
        <v>74</v>
      </c>
      <c r="E17" s="41">
        <v>69</v>
      </c>
      <c r="F17" s="73"/>
      <c r="G17" s="43"/>
      <c r="H17" s="43"/>
      <c r="L17" s="77"/>
    </row>
    <row r="18" spans="2:12" ht="15.75" thickBot="1" x14ac:dyDescent="0.3">
      <c r="B18" s="217">
        <v>5</v>
      </c>
      <c r="C18" s="39" t="s">
        <v>91</v>
      </c>
      <c r="D18" s="42">
        <v>65</v>
      </c>
      <c r="E18" s="42">
        <v>44</v>
      </c>
      <c r="F18" s="52"/>
      <c r="G18" s="43"/>
      <c r="H18" s="43"/>
    </row>
    <row r="19" spans="2:12" x14ac:dyDescent="0.25">
      <c r="B19" s="12"/>
      <c r="F19" s="18"/>
      <c r="G19" s="43"/>
      <c r="H19" s="43"/>
    </row>
    <row r="20" spans="2:12" x14ac:dyDescent="0.25">
      <c r="B20" s="43"/>
      <c r="C20" s="43"/>
      <c r="D20" s="43"/>
      <c r="E20" s="43"/>
      <c r="F20" s="43"/>
      <c r="G20" s="43"/>
      <c r="H20" s="43"/>
    </row>
    <row r="21" spans="2:12" x14ac:dyDescent="0.25">
      <c r="B21" s="43"/>
      <c r="C21" s="43"/>
      <c r="D21" s="43"/>
      <c r="E21" s="43"/>
      <c r="F21" s="43"/>
      <c r="G21" s="43"/>
      <c r="H21" s="43"/>
    </row>
    <row r="22" spans="2:12" x14ac:dyDescent="0.25">
      <c r="B22" s="43"/>
      <c r="C22" s="43"/>
      <c r="D22" s="43"/>
      <c r="E22" s="43"/>
      <c r="F22" s="43"/>
      <c r="G22" s="43"/>
      <c r="H22" s="43"/>
    </row>
  </sheetData>
  <sortState xmlns:xlrd2="http://schemas.microsoft.com/office/spreadsheetml/2017/richdata2" ref="G4:H8">
    <sortCondition descending="1" ref="H4:H8"/>
  </sortState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000"/>
  </sheetPr>
  <dimension ref="A2:U21"/>
  <sheetViews>
    <sheetView zoomScale="85" zoomScaleNormal="85" workbookViewId="0">
      <selection activeCell="D17" sqref="D17"/>
    </sheetView>
  </sheetViews>
  <sheetFormatPr defaultColWidth="9.140625" defaultRowHeight="15" x14ac:dyDescent="0.25"/>
  <cols>
    <col min="1" max="1" width="5.7109375" style="1" customWidth="1"/>
    <col min="2" max="2" width="25.42578125" style="1" customWidth="1"/>
    <col min="3" max="3" width="12.7109375" style="1" customWidth="1"/>
    <col min="4" max="4" width="11.140625" style="1" bestFit="1" customWidth="1"/>
    <col min="5" max="5" width="10.85546875" style="1" customWidth="1"/>
    <col min="6" max="6" width="23.42578125" style="1" customWidth="1"/>
    <col min="7" max="7" width="16.85546875" style="1" customWidth="1"/>
    <col min="8" max="8" width="11.140625" style="1" customWidth="1"/>
    <col min="9" max="16384" width="9.140625" style="1"/>
  </cols>
  <sheetData>
    <row r="2" spans="1:21" x14ac:dyDescent="0.25">
      <c r="B2" s="43"/>
      <c r="C2" s="43"/>
      <c r="D2" s="43"/>
      <c r="E2" s="43"/>
      <c r="F2" s="43"/>
      <c r="G2" s="43"/>
      <c r="H2" s="43"/>
    </row>
    <row r="3" spans="1:21" ht="15.75" thickBot="1" x14ac:dyDescent="0.3">
      <c r="B3" s="43"/>
      <c r="C3" s="43"/>
      <c r="D3" s="43"/>
      <c r="E3" s="43"/>
      <c r="F3" s="43"/>
      <c r="G3" s="43"/>
      <c r="H3" s="43"/>
    </row>
    <row r="4" spans="1:21" ht="46.5" customHeight="1" thickBot="1" x14ac:dyDescent="0.3">
      <c r="A4" s="35"/>
      <c r="B4" s="35"/>
      <c r="C4" s="36" t="s">
        <v>213</v>
      </c>
      <c r="D4" s="35"/>
      <c r="E4" s="35"/>
      <c r="F4" s="35"/>
      <c r="G4" s="36" t="s">
        <v>216</v>
      </c>
      <c r="H4" s="44" t="s">
        <v>56</v>
      </c>
    </row>
    <row r="5" spans="1:21" x14ac:dyDescent="0.25">
      <c r="A5" s="45">
        <v>1</v>
      </c>
      <c r="B5" s="37" t="s">
        <v>11</v>
      </c>
      <c r="C5" s="40">
        <v>3902</v>
      </c>
      <c r="D5"/>
      <c r="E5" s="45">
        <v>1</v>
      </c>
      <c r="F5" s="37" t="s">
        <v>11</v>
      </c>
      <c r="G5" s="40">
        <v>4295</v>
      </c>
      <c r="H5" s="46"/>
    </row>
    <row r="6" spans="1:21" x14ac:dyDescent="0.25">
      <c r="A6" s="47">
        <v>2</v>
      </c>
      <c r="B6" s="38" t="s">
        <v>12</v>
      </c>
      <c r="C6" s="41">
        <v>1811</v>
      </c>
      <c r="D6"/>
      <c r="E6" s="47">
        <v>2</v>
      </c>
      <c r="F6" s="38" t="s">
        <v>12</v>
      </c>
      <c r="G6" s="41">
        <v>1938</v>
      </c>
      <c r="H6" s="48"/>
      <c r="U6"/>
    </row>
    <row r="7" spans="1:21" x14ac:dyDescent="0.25">
      <c r="A7" s="47">
        <v>3</v>
      </c>
      <c r="B7" s="38" t="s">
        <v>17</v>
      </c>
      <c r="C7" s="41">
        <v>857</v>
      </c>
      <c r="D7"/>
      <c r="E7" s="47">
        <v>3</v>
      </c>
      <c r="F7" s="38" t="s">
        <v>17</v>
      </c>
      <c r="G7" s="41">
        <v>614</v>
      </c>
      <c r="H7" s="49"/>
      <c r="U7"/>
    </row>
    <row r="8" spans="1:21" x14ac:dyDescent="0.25">
      <c r="A8" s="47">
        <v>4</v>
      </c>
      <c r="B8" s="38" t="s">
        <v>15</v>
      </c>
      <c r="C8" s="41">
        <v>268</v>
      </c>
      <c r="D8"/>
      <c r="E8" s="47">
        <v>4</v>
      </c>
      <c r="F8" s="38" t="s">
        <v>15</v>
      </c>
      <c r="G8" s="41">
        <v>271</v>
      </c>
      <c r="H8" s="50"/>
      <c r="U8"/>
    </row>
    <row r="9" spans="1:21" ht="15.75" thickBot="1" x14ac:dyDescent="0.3">
      <c r="A9" s="51">
        <v>5</v>
      </c>
      <c r="B9" s="39" t="s">
        <v>26</v>
      </c>
      <c r="C9" s="42">
        <v>98</v>
      </c>
      <c r="D9"/>
      <c r="E9" s="51">
        <v>5</v>
      </c>
      <c r="F9" s="39" t="s">
        <v>26</v>
      </c>
      <c r="G9" s="42">
        <v>84</v>
      </c>
      <c r="H9" s="52"/>
      <c r="U9"/>
    </row>
    <row r="10" spans="1:21" x14ac:dyDescent="0.25">
      <c r="B10" s="43"/>
      <c r="C10" s="43"/>
      <c r="D10"/>
      <c r="E10" s="43"/>
      <c r="H10" s="43"/>
      <c r="U10"/>
    </row>
    <row r="11" spans="1:21" x14ac:dyDescent="0.25">
      <c r="B11" s="43"/>
      <c r="C11" s="43"/>
      <c r="D11" s="43"/>
      <c r="E11" s="43"/>
      <c r="F11" s="43"/>
      <c r="G11" s="43"/>
      <c r="H11" s="43"/>
    </row>
    <row r="12" spans="1:21" x14ac:dyDescent="0.25">
      <c r="B12" s="43"/>
      <c r="C12" s="43"/>
      <c r="D12" s="43"/>
      <c r="E12" s="43"/>
      <c r="F12" s="43"/>
      <c r="G12" s="43"/>
      <c r="H12" s="43"/>
    </row>
    <row r="13" spans="1:21" x14ac:dyDescent="0.25">
      <c r="B13" s="43"/>
      <c r="C13" s="43"/>
      <c r="D13" s="43"/>
      <c r="E13" s="43"/>
      <c r="F13" s="43"/>
      <c r="G13" s="43"/>
      <c r="H13" s="43"/>
    </row>
    <row r="14" spans="1:21" ht="15.75" thickBot="1" x14ac:dyDescent="0.3">
      <c r="B14" s="43"/>
      <c r="C14" s="43"/>
      <c r="D14" s="43"/>
      <c r="E14" s="43"/>
      <c r="F14" s="43"/>
      <c r="G14" s="43"/>
      <c r="H14" s="43"/>
    </row>
    <row r="15" spans="1:21" ht="45.75" thickBot="1" x14ac:dyDescent="0.3">
      <c r="B15" s="35"/>
      <c r="C15" s="36" t="s">
        <v>216</v>
      </c>
      <c r="D15" s="36" t="s">
        <v>213</v>
      </c>
      <c r="E15" s="44" t="s">
        <v>56</v>
      </c>
      <c r="F15" s="43"/>
      <c r="G15" s="43"/>
      <c r="H15" s="43"/>
    </row>
    <row r="16" spans="1:21" x14ac:dyDescent="0.25">
      <c r="A16" s="45">
        <v>1</v>
      </c>
      <c r="B16" s="37" t="s">
        <v>11</v>
      </c>
      <c r="C16" s="40">
        <v>4295</v>
      </c>
      <c r="D16" s="40">
        <v>3902</v>
      </c>
      <c r="E16" s="64"/>
      <c r="F16" s="43"/>
      <c r="G16" s="43"/>
      <c r="H16" s="43"/>
    </row>
    <row r="17" spans="1:8" x14ac:dyDescent="0.25">
      <c r="A17" s="47">
        <v>2</v>
      </c>
      <c r="B17" s="38" t="s">
        <v>12</v>
      </c>
      <c r="C17" s="41">
        <v>1938</v>
      </c>
      <c r="D17" s="41">
        <v>1811</v>
      </c>
      <c r="E17" s="65"/>
      <c r="F17" s="43"/>
      <c r="G17" s="43"/>
      <c r="H17" s="43"/>
    </row>
    <row r="18" spans="1:8" x14ac:dyDescent="0.25">
      <c r="A18" s="47">
        <v>3</v>
      </c>
      <c r="B18" s="38" t="s">
        <v>17</v>
      </c>
      <c r="C18" s="41">
        <v>614</v>
      </c>
      <c r="D18" s="41">
        <v>857</v>
      </c>
      <c r="E18" s="62"/>
      <c r="F18" s="43"/>
      <c r="G18" s="43"/>
      <c r="H18" s="43"/>
    </row>
    <row r="19" spans="1:8" x14ac:dyDescent="0.25">
      <c r="A19" s="47">
        <v>4</v>
      </c>
      <c r="B19" s="38" t="s">
        <v>15</v>
      </c>
      <c r="C19" s="41">
        <v>271</v>
      </c>
      <c r="D19" s="41">
        <v>268</v>
      </c>
      <c r="E19" s="66"/>
      <c r="F19" s="43"/>
      <c r="G19" s="43"/>
      <c r="H19" s="43"/>
    </row>
    <row r="20" spans="1:8" ht="15.75" thickBot="1" x14ac:dyDescent="0.3">
      <c r="A20" s="51">
        <v>5</v>
      </c>
      <c r="B20" s="39" t="s">
        <v>26</v>
      </c>
      <c r="C20" s="42">
        <v>84</v>
      </c>
      <c r="D20" s="42">
        <v>98</v>
      </c>
      <c r="E20" s="63"/>
      <c r="F20" s="43"/>
      <c r="G20" s="43"/>
      <c r="H20" s="43"/>
    </row>
    <row r="21" spans="1:8" x14ac:dyDescent="0.25">
      <c r="B21" s="43"/>
      <c r="C21" s="43"/>
      <c r="D21" s="43"/>
      <c r="E21" s="43"/>
      <c r="F21" s="43"/>
      <c r="G21" s="43"/>
      <c r="H21" s="43"/>
    </row>
  </sheetData>
  <sortState xmlns:xlrd2="http://schemas.microsoft.com/office/spreadsheetml/2017/richdata2" ref="F5:G9">
    <sortCondition descending="1" ref="G5:G9"/>
  </sortState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339933"/>
  </sheetPr>
  <dimension ref="A3:T19"/>
  <sheetViews>
    <sheetView zoomScale="90" zoomScaleNormal="90" workbookViewId="0">
      <selection activeCell="E16" sqref="E16"/>
    </sheetView>
  </sheetViews>
  <sheetFormatPr defaultColWidth="9.140625" defaultRowHeight="15" x14ac:dyDescent="0.25"/>
  <cols>
    <col min="1" max="1" width="9.140625" style="1"/>
    <col min="2" max="2" width="21.5703125" style="1" customWidth="1"/>
    <col min="3" max="4" width="17" style="1" customWidth="1"/>
    <col min="5" max="5" width="16.28515625" style="1" customWidth="1"/>
    <col min="6" max="6" width="21.85546875" style="1" bestFit="1" customWidth="1"/>
    <col min="7" max="7" width="11.140625" style="1" bestFit="1" customWidth="1"/>
    <col min="8" max="8" width="13.140625" style="1" customWidth="1"/>
    <col min="9" max="16384" width="9.140625" style="1"/>
  </cols>
  <sheetData>
    <row r="3" spans="1:20" ht="15.75" thickBot="1" x14ac:dyDescent="0.3"/>
    <row r="4" spans="1:20" ht="30.75" thickBot="1" x14ac:dyDescent="0.3">
      <c r="C4" s="36" t="s">
        <v>213</v>
      </c>
      <c r="D4" s="2"/>
      <c r="G4" s="36" t="s">
        <v>216</v>
      </c>
      <c r="H4" s="44" t="s">
        <v>56</v>
      </c>
    </row>
    <row r="5" spans="1:20" x14ac:dyDescent="0.25">
      <c r="A5" s="45">
        <v>1</v>
      </c>
      <c r="B5" s="37" t="s">
        <v>7</v>
      </c>
      <c r="C5" s="98">
        <v>891</v>
      </c>
      <c r="D5"/>
      <c r="E5" s="45">
        <v>1</v>
      </c>
      <c r="F5" s="37" t="s">
        <v>8</v>
      </c>
      <c r="G5" s="98">
        <v>1113</v>
      </c>
      <c r="H5" s="99">
        <v>2</v>
      </c>
    </row>
    <row r="6" spans="1:20" x14ac:dyDescent="0.25">
      <c r="A6" s="47">
        <v>2</v>
      </c>
      <c r="B6" s="38" t="s">
        <v>3</v>
      </c>
      <c r="C6" s="100">
        <v>814</v>
      </c>
      <c r="D6"/>
      <c r="E6" s="47">
        <v>2</v>
      </c>
      <c r="F6" s="38" t="s">
        <v>3</v>
      </c>
      <c r="G6" s="100">
        <v>812</v>
      </c>
      <c r="H6" s="49"/>
    </row>
    <row r="7" spans="1:20" x14ac:dyDescent="0.25">
      <c r="A7" s="47">
        <v>3</v>
      </c>
      <c r="B7" s="38" t="s">
        <v>8</v>
      </c>
      <c r="C7" s="100">
        <v>430</v>
      </c>
      <c r="D7"/>
      <c r="E7" s="47">
        <v>3</v>
      </c>
      <c r="F7" s="38" t="s">
        <v>7</v>
      </c>
      <c r="G7" s="100">
        <v>776</v>
      </c>
      <c r="H7" s="49"/>
      <c r="T7"/>
    </row>
    <row r="8" spans="1:20" x14ac:dyDescent="0.25">
      <c r="A8" s="47">
        <v>4</v>
      </c>
      <c r="B8" s="38" t="s">
        <v>105</v>
      </c>
      <c r="C8" s="100">
        <v>200</v>
      </c>
      <c r="D8"/>
      <c r="E8" s="47">
        <v>4</v>
      </c>
      <c r="F8" s="38" t="s">
        <v>105</v>
      </c>
      <c r="G8" s="100">
        <v>443</v>
      </c>
      <c r="H8" s="49"/>
      <c r="T8"/>
    </row>
    <row r="9" spans="1:20" ht="15.75" thickBot="1" x14ac:dyDescent="0.3">
      <c r="A9" s="51">
        <v>5</v>
      </c>
      <c r="B9" s="39" t="s">
        <v>9</v>
      </c>
      <c r="C9" s="101">
        <v>157</v>
      </c>
      <c r="D9"/>
      <c r="E9" s="51">
        <v>5</v>
      </c>
      <c r="F9" s="39" t="s">
        <v>9</v>
      </c>
      <c r="G9" s="101">
        <v>254</v>
      </c>
      <c r="H9" s="102"/>
      <c r="T9"/>
    </row>
    <row r="10" spans="1:20" x14ac:dyDescent="0.25">
      <c r="H10" s="103"/>
      <c r="T10"/>
    </row>
    <row r="11" spans="1:20" x14ac:dyDescent="0.25">
      <c r="T11"/>
    </row>
    <row r="12" spans="1:20" ht="15.75" thickBot="1" x14ac:dyDescent="0.3"/>
    <row r="13" spans="1:20" ht="33" customHeight="1" thickBot="1" x14ac:dyDescent="0.3">
      <c r="C13" s="36" t="s">
        <v>216</v>
      </c>
      <c r="D13" s="36" t="s">
        <v>213</v>
      </c>
      <c r="E13" s="44" t="s">
        <v>56</v>
      </c>
    </row>
    <row r="14" spans="1:20" x14ac:dyDescent="0.25">
      <c r="A14" s="45">
        <v>1</v>
      </c>
      <c r="B14" s="37" t="s">
        <v>8</v>
      </c>
      <c r="C14" s="98">
        <v>1113</v>
      </c>
      <c r="D14" s="98">
        <v>430</v>
      </c>
      <c r="E14" s="99">
        <v>2</v>
      </c>
    </row>
    <row r="15" spans="1:20" x14ac:dyDescent="0.25">
      <c r="A15" s="47">
        <v>2</v>
      </c>
      <c r="B15" s="38" t="s">
        <v>3</v>
      </c>
      <c r="C15" s="100">
        <v>812</v>
      </c>
      <c r="D15" s="100">
        <v>814</v>
      </c>
      <c r="E15" s="49"/>
    </row>
    <row r="16" spans="1:20" x14ac:dyDescent="0.25">
      <c r="A16" s="47">
        <v>3</v>
      </c>
      <c r="B16" s="38" t="s">
        <v>7</v>
      </c>
      <c r="C16" s="100">
        <v>776</v>
      </c>
      <c r="D16" s="100">
        <v>891</v>
      </c>
      <c r="E16" s="49"/>
    </row>
    <row r="17" spans="1:10" x14ac:dyDescent="0.25">
      <c r="A17" s="47">
        <v>4</v>
      </c>
      <c r="B17" s="38" t="s">
        <v>105</v>
      </c>
      <c r="C17" s="100">
        <v>443</v>
      </c>
      <c r="D17" s="100">
        <v>200</v>
      </c>
      <c r="E17" s="49"/>
    </row>
    <row r="18" spans="1:10" ht="15.75" thickBot="1" x14ac:dyDescent="0.3">
      <c r="A18" s="51">
        <v>5</v>
      </c>
      <c r="B18" s="39" t="s">
        <v>9</v>
      </c>
      <c r="C18" s="101">
        <v>254</v>
      </c>
      <c r="D18" s="101">
        <v>157</v>
      </c>
      <c r="E18" s="102"/>
    </row>
    <row r="19" spans="1:10" x14ac:dyDescent="0.25">
      <c r="E19" s="103"/>
      <c r="J19" s="77"/>
    </row>
  </sheetData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F0"/>
  </sheetPr>
  <dimension ref="A2:H27"/>
  <sheetViews>
    <sheetView zoomScale="85" zoomScaleNormal="85" workbookViewId="0">
      <selection activeCell="V21" sqref="V21"/>
    </sheetView>
  </sheetViews>
  <sheetFormatPr defaultColWidth="9.140625" defaultRowHeight="15" x14ac:dyDescent="0.25"/>
  <cols>
    <col min="1" max="1" width="5.7109375" style="1" customWidth="1"/>
    <col min="2" max="2" width="25.42578125" style="1" customWidth="1"/>
    <col min="3" max="3" width="12.7109375" style="1" customWidth="1"/>
    <col min="4" max="4" width="11.140625" style="1" bestFit="1" customWidth="1"/>
    <col min="5" max="5" width="10.85546875" style="1" customWidth="1"/>
    <col min="6" max="6" width="23.42578125" style="1" customWidth="1"/>
    <col min="7" max="7" width="16.85546875" style="1" customWidth="1"/>
    <col min="8" max="8" width="11.140625" style="1" customWidth="1"/>
    <col min="9" max="16384" width="9.140625" style="1"/>
  </cols>
  <sheetData>
    <row r="2" spans="1:8" x14ac:dyDescent="0.25">
      <c r="B2" s="43"/>
      <c r="C2" s="43"/>
      <c r="D2" s="43"/>
      <c r="E2" s="43"/>
      <c r="F2" s="43"/>
      <c r="G2" s="43"/>
      <c r="H2" s="43"/>
    </row>
    <row r="3" spans="1:8" ht="15.75" thickBot="1" x14ac:dyDescent="0.3">
      <c r="B3" s="43"/>
      <c r="C3" s="43"/>
      <c r="D3" s="43"/>
      <c r="E3" s="43"/>
      <c r="F3" s="43"/>
      <c r="G3" s="43"/>
      <c r="H3" s="43"/>
    </row>
    <row r="4" spans="1:8" ht="46.5" customHeight="1" thickBot="1" x14ac:dyDescent="0.3">
      <c r="A4" s="35"/>
      <c r="B4" s="35"/>
      <c r="C4" s="36" t="s">
        <v>213</v>
      </c>
      <c r="D4" s="35"/>
      <c r="E4" s="35"/>
      <c r="F4" s="35"/>
      <c r="G4" s="36" t="s">
        <v>216</v>
      </c>
      <c r="H4" s="44" t="s">
        <v>56</v>
      </c>
    </row>
    <row r="5" spans="1:8" x14ac:dyDescent="0.25">
      <c r="A5" s="57">
        <v>1</v>
      </c>
      <c r="B5" s="182" t="s">
        <v>116</v>
      </c>
      <c r="C5" s="114">
        <v>1091</v>
      </c>
      <c r="D5" s="20"/>
      <c r="E5" s="181">
        <v>1</v>
      </c>
      <c r="F5" s="182" t="s">
        <v>35</v>
      </c>
      <c r="G5" s="114">
        <v>1384</v>
      </c>
      <c r="H5" s="189">
        <v>3</v>
      </c>
    </row>
    <row r="6" spans="1:8" x14ac:dyDescent="0.25">
      <c r="A6" s="58">
        <v>2</v>
      </c>
      <c r="B6" s="184" t="s">
        <v>18</v>
      </c>
      <c r="C6" s="115">
        <v>1071</v>
      </c>
      <c r="D6" s="20"/>
      <c r="E6" s="183">
        <v>2</v>
      </c>
      <c r="F6" s="184" t="s">
        <v>18</v>
      </c>
      <c r="G6" s="115">
        <v>939</v>
      </c>
      <c r="H6" s="62"/>
    </row>
    <row r="7" spans="1:8" x14ac:dyDescent="0.25">
      <c r="A7" s="58">
        <v>3</v>
      </c>
      <c r="B7" s="184" t="s">
        <v>117</v>
      </c>
      <c r="C7" s="115">
        <v>897</v>
      </c>
      <c r="D7" s="20"/>
      <c r="E7" s="183">
        <v>3</v>
      </c>
      <c r="F7" s="184" t="s">
        <v>116</v>
      </c>
      <c r="G7" s="115">
        <v>926</v>
      </c>
      <c r="H7" s="62"/>
    </row>
    <row r="8" spans="1:8" x14ac:dyDescent="0.25">
      <c r="A8" s="59">
        <v>4</v>
      </c>
      <c r="B8" s="184" t="s">
        <v>35</v>
      </c>
      <c r="C8" s="115">
        <v>839</v>
      </c>
      <c r="D8" s="20"/>
      <c r="E8" s="183">
        <v>4</v>
      </c>
      <c r="F8" s="184" t="s">
        <v>117</v>
      </c>
      <c r="G8" s="115">
        <v>507</v>
      </c>
      <c r="H8" s="62"/>
    </row>
    <row r="9" spans="1:8" ht="15.75" thickBot="1" x14ac:dyDescent="0.3">
      <c r="A9" s="60">
        <v>5</v>
      </c>
      <c r="B9" s="67" t="s">
        <v>119</v>
      </c>
      <c r="C9" s="116">
        <v>589</v>
      </c>
      <c r="D9" s="20"/>
      <c r="E9" s="185">
        <v>5</v>
      </c>
      <c r="F9" s="67" t="s">
        <v>55</v>
      </c>
      <c r="G9" s="116">
        <v>482</v>
      </c>
      <c r="H9" s="63">
        <v>2</v>
      </c>
    </row>
    <row r="10" spans="1:8" x14ac:dyDescent="0.25">
      <c r="A10" s="43"/>
      <c r="B10" s="43"/>
      <c r="C10" s="43"/>
      <c r="D10" s="43"/>
      <c r="E10" s="27"/>
      <c r="F10" s="2"/>
      <c r="G10" s="2"/>
      <c r="H10" s="61"/>
    </row>
    <row r="11" spans="1:8" x14ac:dyDescent="0.25">
      <c r="A11" s="43"/>
      <c r="B11" s="43"/>
      <c r="C11" s="43"/>
      <c r="D11" s="43"/>
      <c r="E11" s="43"/>
      <c r="F11" s="43"/>
      <c r="G11" s="43"/>
      <c r="H11" s="43"/>
    </row>
    <row r="12" spans="1:8" x14ac:dyDescent="0.25">
      <c r="B12" s="43"/>
      <c r="C12" s="43"/>
      <c r="D12" s="43"/>
      <c r="E12" s="43"/>
      <c r="F12" s="43"/>
      <c r="G12" s="43"/>
      <c r="H12" s="43"/>
    </row>
    <row r="13" spans="1:8" x14ac:dyDescent="0.25">
      <c r="B13" s="43"/>
      <c r="C13" s="43"/>
      <c r="D13" s="43"/>
      <c r="E13" s="43"/>
      <c r="F13" s="43"/>
      <c r="G13" s="43"/>
      <c r="H13" s="43"/>
    </row>
    <row r="14" spans="1:8" ht="15.75" thickBot="1" x14ac:dyDescent="0.3">
      <c r="B14" s="43"/>
      <c r="C14" s="43"/>
      <c r="D14" s="43"/>
      <c r="E14" s="43"/>
      <c r="F14" s="43"/>
      <c r="G14" s="43"/>
      <c r="H14" s="43"/>
    </row>
    <row r="15" spans="1:8" ht="45.75" thickBot="1" x14ac:dyDescent="0.3">
      <c r="B15" s="35"/>
      <c r="C15" s="36" t="s">
        <v>216</v>
      </c>
      <c r="D15" s="36" t="s">
        <v>213</v>
      </c>
      <c r="E15" s="44" t="s">
        <v>56</v>
      </c>
      <c r="F15" s="43"/>
      <c r="G15" s="43"/>
      <c r="H15" s="43"/>
    </row>
    <row r="16" spans="1:8" x14ac:dyDescent="0.25">
      <c r="A16" s="181">
        <v>1</v>
      </c>
      <c r="B16" s="182" t="s">
        <v>35</v>
      </c>
      <c r="C16" s="114">
        <v>1384</v>
      </c>
      <c r="D16" s="114">
        <v>839</v>
      </c>
      <c r="E16" s="189">
        <v>3</v>
      </c>
      <c r="F16" s="43"/>
      <c r="G16" s="43"/>
      <c r="H16" s="43"/>
    </row>
    <row r="17" spans="1:8" x14ac:dyDescent="0.25">
      <c r="A17" s="183">
        <v>2</v>
      </c>
      <c r="B17" s="184" t="s">
        <v>18</v>
      </c>
      <c r="C17" s="115">
        <v>939</v>
      </c>
      <c r="D17" s="115">
        <v>1071</v>
      </c>
      <c r="E17" s="62"/>
      <c r="F17" s="43"/>
      <c r="G17" s="43"/>
      <c r="H17" s="43"/>
    </row>
    <row r="18" spans="1:8" x14ac:dyDescent="0.25">
      <c r="A18" s="183">
        <v>3</v>
      </c>
      <c r="B18" s="184" t="s">
        <v>116</v>
      </c>
      <c r="C18" s="115">
        <v>926</v>
      </c>
      <c r="D18" s="115">
        <v>1091</v>
      </c>
      <c r="E18" s="62"/>
      <c r="F18" s="43"/>
      <c r="G18" s="43"/>
      <c r="H18" s="43"/>
    </row>
    <row r="19" spans="1:8" x14ac:dyDescent="0.25">
      <c r="A19" s="183">
        <v>4</v>
      </c>
      <c r="B19" s="184" t="s">
        <v>117</v>
      </c>
      <c r="C19" s="115">
        <v>507</v>
      </c>
      <c r="D19" s="115">
        <v>897</v>
      </c>
      <c r="E19" s="62"/>
      <c r="F19" s="43"/>
      <c r="G19" s="43"/>
      <c r="H19" s="43"/>
    </row>
    <row r="20" spans="1:8" ht="15.75" thickBot="1" x14ac:dyDescent="0.3">
      <c r="A20" s="185">
        <v>5</v>
      </c>
      <c r="B20" s="67" t="s">
        <v>55</v>
      </c>
      <c r="C20" s="116">
        <v>482</v>
      </c>
      <c r="D20" s="116">
        <v>442</v>
      </c>
      <c r="E20" s="63">
        <v>2</v>
      </c>
      <c r="F20" s="43"/>
      <c r="G20" s="43"/>
      <c r="H20" s="43"/>
    </row>
    <row r="21" spans="1:8" x14ac:dyDescent="0.25">
      <c r="A21" s="27"/>
      <c r="B21" s="2"/>
      <c r="C21" s="2"/>
      <c r="E21" s="61"/>
      <c r="F21" s="43"/>
      <c r="G21" s="43"/>
      <c r="H21" s="43"/>
    </row>
    <row r="23" spans="1:8" x14ac:dyDescent="0.25">
      <c r="C23"/>
    </row>
    <row r="24" spans="1:8" x14ac:dyDescent="0.25">
      <c r="C24"/>
    </row>
    <row r="25" spans="1:8" x14ac:dyDescent="0.25">
      <c r="C25"/>
    </row>
    <row r="26" spans="1:8" x14ac:dyDescent="0.25">
      <c r="C26"/>
    </row>
    <row r="27" spans="1:8" x14ac:dyDescent="0.25">
      <c r="C27"/>
    </row>
  </sheetData>
  <sortState xmlns:xlrd2="http://schemas.microsoft.com/office/spreadsheetml/2017/richdata2" ref="F5:G10">
    <sortCondition descending="1" ref="G5:G10"/>
  </sortState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F0"/>
  </sheetPr>
  <dimension ref="A2:H26"/>
  <sheetViews>
    <sheetView zoomScale="90" zoomScaleNormal="90" workbookViewId="0">
      <selection activeCell="G16" sqref="G16"/>
    </sheetView>
  </sheetViews>
  <sheetFormatPr defaultColWidth="9.140625" defaultRowHeight="15" x14ac:dyDescent="0.25"/>
  <cols>
    <col min="1" max="1" width="5.7109375" style="1" customWidth="1"/>
    <col min="2" max="2" width="25.42578125" style="1" customWidth="1"/>
    <col min="3" max="3" width="12.7109375" style="1" customWidth="1"/>
    <col min="4" max="4" width="11.140625" style="1" bestFit="1" customWidth="1"/>
    <col min="5" max="5" width="10.85546875" style="1" customWidth="1"/>
    <col min="6" max="6" width="23.42578125" style="1" customWidth="1"/>
    <col min="7" max="7" width="16.85546875" style="1" customWidth="1"/>
    <col min="8" max="8" width="11.140625" style="1" customWidth="1"/>
    <col min="9" max="16384" width="9.140625" style="1"/>
  </cols>
  <sheetData>
    <row r="2" spans="1:8" x14ac:dyDescent="0.25">
      <c r="B2" s="43"/>
      <c r="C2" s="43"/>
      <c r="D2" s="43"/>
      <c r="E2" s="43"/>
      <c r="F2" s="43"/>
      <c r="G2" s="43"/>
      <c r="H2" s="43"/>
    </row>
    <row r="3" spans="1:8" ht="15.75" thickBot="1" x14ac:dyDescent="0.3">
      <c r="B3" s="43"/>
      <c r="C3" s="43"/>
      <c r="D3" s="43"/>
      <c r="E3" s="43"/>
      <c r="F3" s="43"/>
      <c r="G3" s="43"/>
      <c r="H3" s="43"/>
    </row>
    <row r="4" spans="1:8" ht="46.5" customHeight="1" thickBot="1" x14ac:dyDescent="0.3">
      <c r="A4" s="35"/>
      <c r="B4" s="35"/>
      <c r="C4" s="36" t="s">
        <v>213</v>
      </c>
      <c r="D4" s="35"/>
      <c r="E4" s="35"/>
      <c r="F4" s="35"/>
      <c r="G4" s="36" t="s">
        <v>216</v>
      </c>
      <c r="H4" s="44" t="s">
        <v>56</v>
      </c>
    </row>
    <row r="5" spans="1:8" x14ac:dyDescent="0.25">
      <c r="A5" s="37">
        <v>1</v>
      </c>
      <c r="B5" s="186" t="s">
        <v>139</v>
      </c>
      <c r="C5" s="114">
        <v>220</v>
      </c>
      <c r="D5" s="43"/>
      <c r="E5" s="182">
        <v>1</v>
      </c>
      <c r="F5" s="186" t="s">
        <v>139</v>
      </c>
      <c r="G5" s="114">
        <v>305</v>
      </c>
      <c r="H5" s="189"/>
    </row>
    <row r="6" spans="1:8" x14ac:dyDescent="0.25">
      <c r="A6" s="38">
        <v>2</v>
      </c>
      <c r="B6" s="187" t="s">
        <v>76</v>
      </c>
      <c r="C6" s="115">
        <v>143</v>
      </c>
      <c r="D6" s="43"/>
      <c r="E6" s="184">
        <v>2</v>
      </c>
      <c r="F6" s="187" t="s">
        <v>76</v>
      </c>
      <c r="G6" s="115">
        <v>179</v>
      </c>
      <c r="H6" s="62"/>
    </row>
    <row r="7" spans="1:8" x14ac:dyDescent="0.25">
      <c r="A7" s="38">
        <v>3</v>
      </c>
      <c r="B7" s="187" t="s">
        <v>60</v>
      </c>
      <c r="C7" s="115">
        <v>52</v>
      </c>
      <c r="D7" s="43"/>
      <c r="E7" s="184">
        <v>3</v>
      </c>
      <c r="F7" s="187" t="s">
        <v>99</v>
      </c>
      <c r="G7" s="115">
        <v>30</v>
      </c>
      <c r="H7" s="62">
        <v>1</v>
      </c>
    </row>
    <row r="8" spans="1:8" x14ac:dyDescent="0.25">
      <c r="A8" s="83">
        <v>4</v>
      </c>
      <c r="B8" s="187" t="s">
        <v>99</v>
      </c>
      <c r="C8" s="115">
        <v>29</v>
      </c>
      <c r="D8" s="43"/>
      <c r="E8" s="184">
        <v>4</v>
      </c>
      <c r="F8" s="187" t="s">
        <v>77</v>
      </c>
      <c r="G8" s="115">
        <v>24</v>
      </c>
      <c r="H8" s="62">
        <v>2</v>
      </c>
    </row>
    <row r="9" spans="1:8" ht="15.75" thickBot="1" x14ac:dyDescent="0.3">
      <c r="A9" s="106">
        <v>5</v>
      </c>
      <c r="B9" s="141" t="s">
        <v>78</v>
      </c>
      <c r="C9" s="116">
        <v>25</v>
      </c>
      <c r="D9" s="43"/>
      <c r="E9" s="188">
        <v>5</v>
      </c>
      <c r="F9" s="141" t="s">
        <v>60</v>
      </c>
      <c r="G9" s="116">
        <v>22</v>
      </c>
      <c r="H9" s="190"/>
    </row>
    <row r="10" spans="1:8" x14ac:dyDescent="0.25">
      <c r="B10" s="2"/>
      <c r="C10" s="2"/>
      <c r="D10" s="43"/>
      <c r="E10" s="35"/>
      <c r="F10" s="2"/>
      <c r="G10" s="2"/>
      <c r="H10" s="103"/>
    </row>
    <row r="11" spans="1:8" x14ac:dyDescent="0.25">
      <c r="B11" s="43"/>
      <c r="C11" s="43"/>
      <c r="D11" s="43"/>
      <c r="E11" s="43"/>
      <c r="F11" s="43"/>
      <c r="G11" s="43"/>
      <c r="H11" s="43"/>
    </row>
    <row r="12" spans="1:8" x14ac:dyDescent="0.25">
      <c r="B12" s="43"/>
      <c r="C12" s="43"/>
      <c r="D12" s="43"/>
      <c r="E12" s="43"/>
      <c r="F12" s="43"/>
      <c r="G12" s="43"/>
      <c r="H12" s="43"/>
    </row>
    <row r="13" spans="1:8" x14ac:dyDescent="0.25">
      <c r="B13" s="43"/>
      <c r="C13" s="43"/>
      <c r="D13" s="43"/>
      <c r="E13" s="43"/>
      <c r="F13" s="43"/>
      <c r="G13" s="43"/>
      <c r="H13" s="43"/>
    </row>
    <row r="14" spans="1:8" ht="15.75" thickBot="1" x14ac:dyDescent="0.3">
      <c r="B14" s="43"/>
      <c r="C14" s="43"/>
      <c r="D14" s="43"/>
      <c r="E14" s="43"/>
      <c r="F14" s="43"/>
      <c r="G14" s="43"/>
      <c r="H14" s="43"/>
    </row>
    <row r="15" spans="1:8" ht="45.75" thickBot="1" x14ac:dyDescent="0.3">
      <c r="B15" s="35"/>
      <c r="C15" s="36" t="s">
        <v>216</v>
      </c>
      <c r="D15" s="36" t="s">
        <v>213</v>
      </c>
      <c r="E15" s="44" t="s">
        <v>56</v>
      </c>
      <c r="F15" s="43"/>
      <c r="G15" s="43"/>
      <c r="H15" s="43"/>
    </row>
    <row r="16" spans="1:8" x14ac:dyDescent="0.25">
      <c r="A16" s="181">
        <v>1</v>
      </c>
      <c r="B16" s="182" t="s">
        <v>139</v>
      </c>
      <c r="C16" s="114">
        <v>305</v>
      </c>
      <c r="D16" s="114">
        <v>220</v>
      </c>
      <c r="E16" s="189"/>
      <c r="F16" s="43"/>
      <c r="G16" s="43"/>
      <c r="H16" s="43"/>
    </row>
    <row r="17" spans="1:8" x14ac:dyDescent="0.25">
      <c r="A17" s="183">
        <v>2</v>
      </c>
      <c r="B17" s="184" t="s">
        <v>76</v>
      </c>
      <c r="C17" s="115">
        <v>179</v>
      </c>
      <c r="D17" s="115">
        <v>143</v>
      </c>
      <c r="E17" s="62"/>
      <c r="F17" s="43"/>
      <c r="G17" s="43"/>
      <c r="H17" s="43"/>
    </row>
    <row r="18" spans="1:8" x14ac:dyDescent="0.25">
      <c r="A18" s="183">
        <v>3</v>
      </c>
      <c r="B18" s="184" t="s">
        <v>99</v>
      </c>
      <c r="C18" s="115">
        <v>30</v>
      </c>
      <c r="D18" s="115">
        <v>29</v>
      </c>
      <c r="E18" s="62">
        <v>1</v>
      </c>
      <c r="F18" s="43"/>
      <c r="G18" s="43"/>
      <c r="H18" s="43"/>
    </row>
    <row r="19" spans="1:8" x14ac:dyDescent="0.25">
      <c r="A19" s="194">
        <v>4</v>
      </c>
      <c r="B19" s="184" t="s">
        <v>77</v>
      </c>
      <c r="C19" s="115">
        <v>24</v>
      </c>
      <c r="D19" s="115">
        <v>17</v>
      </c>
      <c r="E19" s="62">
        <v>2</v>
      </c>
      <c r="F19" s="43"/>
      <c r="G19" s="43"/>
      <c r="H19" s="43"/>
    </row>
    <row r="20" spans="1:8" ht="15.75" thickBot="1" x14ac:dyDescent="0.3">
      <c r="A20" s="185">
        <v>5</v>
      </c>
      <c r="B20" s="67" t="s">
        <v>60</v>
      </c>
      <c r="C20" s="116">
        <v>22</v>
      </c>
      <c r="D20" s="116">
        <v>52</v>
      </c>
      <c r="E20" s="63"/>
      <c r="F20" s="43"/>
      <c r="G20" s="43"/>
      <c r="H20" s="43"/>
    </row>
    <row r="22" spans="1:8" x14ac:dyDescent="0.25">
      <c r="C22"/>
    </row>
    <row r="23" spans="1:8" x14ac:dyDescent="0.25">
      <c r="C23"/>
    </row>
    <row r="25" spans="1:8" x14ac:dyDescent="0.25">
      <c r="C25"/>
    </row>
    <row r="26" spans="1:8" x14ac:dyDescent="0.25">
      <c r="C26"/>
    </row>
  </sheetData>
  <sortState xmlns:xlrd2="http://schemas.microsoft.com/office/spreadsheetml/2017/richdata2" ref="F5:G9">
    <sortCondition descending="1" ref="G5:G9"/>
  </sortState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 tint="-0.34998626667073579"/>
  </sheetPr>
  <dimension ref="A3:H20"/>
  <sheetViews>
    <sheetView zoomScale="90" zoomScaleNormal="90" workbookViewId="0">
      <selection activeCell="D14" sqref="D14"/>
    </sheetView>
  </sheetViews>
  <sheetFormatPr defaultColWidth="9.140625" defaultRowHeight="15" x14ac:dyDescent="0.25"/>
  <cols>
    <col min="1" max="1" width="9.140625" style="1"/>
    <col min="2" max="2" width="24.5703125" style="1" customWidth="1"/>
    <col min="3" max="3" width="11.140625" style="1" bestFit="1" customWidth="1"/>
    <col min="4" max="5" width="11.140625" style="1" customWidth="1"/>
    <col min="6" max="6" width="23" style="1" customWidth="1"/>
    <col min="7" max="7" width="16.140625" style="1" customWidth="1"/>
    <col min="8" max="16384" width="9.140625" style="1"/>
  </cols>
  <sheetData>
    <row r="3" spans="1:8" ht="15.75" thickBot="1" x14ac:dyDescent="0.3">
      <c r="B3" s="43"/>
      <c r="C3" s="43"/>
      <c r="D3" s="43"/>
      <c r="E3" s="43"/>
      <c r="F3" s="43"/>
      <c r="G3" s="43"/>
    </row>
    <row r="4" spans="1:8" ht="45.75" thickBot="1" x14ac:dyDescent="0.3">
      <c r="A4" s="35"/>
      <c r="B4" s="35"/>
      <c r="C4" s="36" t="s">
        <v>213</v>
      </c>
      <c r="D4" s="35"/>
      <c r="E4" s="35"/>
      <c r="F4" s="35"/>
      <c r="G4" s="36" t="s">
        <v>216</v>
      </c>
      <c r="H4" s="107" t="s">
        <v>56</v>
      </c>
    </row>
    <row r="5" spans="1:8" x14ac:dyDescent="0.25">
      <c r="A5" s="104">
        <v>1</v>
      </c>
      <c r="B5" s="128" t="s">
        <v>22</v>
      </c>
      <c r="C5" s="191">
        <v>239</v>
      </c>
      <c r="D5" s="13"/>
      <c r="E5" s="182">
        <v>1</v>
      </c>
      <c r="F5" s="128" t="s">
        <v>22</v>
      </c>
      <c r="G5" s="191">
        <v>237</v>
      </c>
      <c r="H5" s="189"/>
    </row>
    <row r="6" spans="1:8" x14ac:dyDescent="0.25">
      <c r="A6" s="59">
        <v>2</v>
      </c>
      <c r="B6" s="118" t="s">
        <v>84</v>
      </c>
      <c r="C6" s="131">
        <v>192</v>
      </c>
      <c r="D6" s="13"/>
      <c r="E6" s="184">
        <v>2</v>
      </c>
      <c r="F6" s="118" t="s">
        <v>94</v>
      </c>
      <c r="G6" s="131">
        <v>232</v>
      </c>
      <c r="H6" s="62">
        <v>9</v>
      </c>
    </row>
    <row r="7" spans="1:8" x14ac:dyDescent="0.25">
      <c r="A7" s="59">
        <v>3</v>
      </c>
      <c r="B7" s="118" t="s">
        <v>88</v>
      </c>
      <c r="C7" s="131">
        <v>188</v>
      </c>
      <c r="D7" s="13"/>
      <c r="E7" s="184">
        <v>3</v>
      </c>
      <c r="F7" s="118" t="s">
        <v>59</v>
      </c>
      <c r="G7" s="131">
        <v>224</v>
      </c>
      <c r="H7" s="62">
        <v>1</v>
      </c>
    </row>
    <row r="8" spans="1:8" x14ac:dyDescent="0.25">
      <c r="A8" s="108">
        <v>5</v>
      </c>
      <c r="B8" s="118" t="s">
        <v>59</v>
      </c>
      <c r="C8" s="131">
        <v>169</v>
      </c>
      <c r="D8" s="13"/>
      <c r="E8" s="184">
        <v>4</v>
      </c>
      <c r="F8" s="118" t="s">
        <v>97</v>
      </c>
      <c r="G8" s="131">
        <v>221</v>
      </c>
      <c r="H8" s="62">
        <v>2</v>
      </c>
    </row>
    <row r="9" spans="1:8" ht="15.95" customHeight="1" thickBot="1" x14ac:dyDescent="0.3">
      <c r="A9" s="105">
        <v>5</v>
      </c>
      <c r="B9" s="132" t="s">
        <v>61</v>
      </c>
      <c r="C9" s="133">
        <v>165</v>
      </c>
      <c r="D9" s="13"/>
      <c r="E9" s="67">
        <v>5</v>
      </c>
      <c r="F9" s="132" t="s">
        <v>88</v>
      </c>
      <c r="G9" s="133">
        <v>199</v>
      </c>
      <c r="H9" s="134"/>
    </row>
    <row r="10" spans="1:8" x14ac:dyDescent="0.25">
      <c r="B10" s="43"/>
      <c r="C10" s="43"/>
      <c r="D10" s="43"/>
      <c r="E10" s="43"/>
      <c r="F10"/>
      <c r="G10"/>
      <c r="H10" s="109"/>
    </row>
    <row r="11" spans="1:8" ht="15.75" thickBot="1" x14ac:dyDescent="0.3">
      <c r="B11" s="43"/>
      <c r="C11" s="43"/>
      <c r="D11" s="43"/>
      <c r="E11" s="43"/>
      <c r="F11" s="43"/>
      <c r="G11" s="43"/>
    </row>
    <row r="12" spans="1:8" ht="45.2" customHeight="1" thickBot="1" x14ac:dyDescent="0.3">
      <c r="B12" s="43"/>
      <c r="C12" s="36" t="s">
        <v>216</v>
      </c>
      <c r="D12" s="36" t="s">
        <v>213</v>
      </c>
      <c r="E12" s="44" t="s">
        <v>56</v>
      </c>
      <c r="G12" s="43"/>
    </row>
    <row r="13" spans="1:8" x14ac:dyDescent="0.25">
      <c r="A13" s="181">
        <v>1</v>
      </c>
      <c r="B13" s="143" t="s">
        <v>22</v>
      </c>
      <c r="C13" s="191">
        <v>237</v>
      </c>
      <c r="D13" s="191">
        <v>239</v>
      </c>
      <c r="E13" s="189"/>
      <c r="H13" s="13"/>
    </row>
    <row r="14" spans="1:8" x14ac:dyDescent="0.25">
      <c r="A14" s="183">
        <v>2</v>
      </c>
      <c r="B14" s="174" t="s">
        <v>94</v>
      </c>
      <c r="C14" s="131">
        <v>232</v>
      </c>
      <c r="D14" s="131">
        <v>71</v>
      </c>
      <c r="E14" s="62">
        <v>9</v>
      </c>
      <c r="G14"/>
      <c r="H14" s="13"/>
    </row>
    <row r="15" spans="1:8" x14ac:dyDescent="0.25">
      <c r="A15" s="183">
        <v>3</v>
      </c>
      <c r="B15" s="174" t="s">
        <v>59</v>
      </c>
      <c r="C15" s="131">
        <v>224</v>
      </c>
      <c r="D15" s="131">
        <v>169</v>
      </c>
      <c r="E15" s="62">
        <v>1</v>
      </c>
      <c r="H15" s="13"/>
    </row>
    <row r="16" spans="1:8" x14ac:dyDescent="0.25">
      <c r="A16" s="183">
        <v>4</v>
      </c>
      <c r="B16" s="174" t="s">
        <v>97</v>
      </c>
      <c r="C16" s="131">
        <v>221</v>
      </c>
      <c r="D16" s="131">
        <v>110</v>
      </c>
      <c r="E16" s="62">
        <v>2</v>
      </c>
      <c r="G16"/>
      <c r="H16" s="13"/>
    </row>
    <row r="17" spans="1:8" ht="15.95" customHeight="1" thickBot="1" x14ac:dyDescent="0.3">
      <c r="A17" s="195">
        <v>5</v>
      </c>
      <c r="B17" s="196" t="s">
        <v>88</v>
      </c>
      <c r="C17" s="133">
        <v>199</v>
      </c>
      <c r="D17" s="133">
        <v>188</v>
      </c>
      <c r="E17" s="134"/>
      <c r="G17"/>
      <c r="H17" s="13"/>
    </row>
    <row r="18" spans="1:8" ht="15" customHeight="1" x14ac:dyDescent="0.25">
      <c r="F18" s="103"/>
      <c r="H18" s="13"/>
    </row>
    <row r="19" spans="1:8" x14ac:dyDescent="0.25">
      <c r="B19"/>
      <c r="C19"/>
      <c r="D19"/>
      <c r="E19" s="110"/>
      <c r="F19" s="103"/>
      <c r="G19" s="111"/>
    </row>
    <row r="20" spans="1:8" x14ac:dyDescent="0.25">
      <c r="B20"/>
      <c r="C20"/>
      <c r="D20"/>
      <c r="E20"/>
      <c r="F20" s="112"/>
    </row>
  </sheetData>
  <sortState xmlns:xlrd2="http://schemas.microsoft.com/office/spreadsheetml/2017/richdata2" ref="F5:G9">
    <sortCondition descending="1" ref="G5:G9"/>
  </sortState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2060"/>
  </sheetPr>
  <dimension ref="A1:W27"/>
  <sheetViews>
    <sheetView tabSelected="1" zoomScale="85" zoomScaleNormal="85" workbookViewId="0">
      <selection activeCell="G25" sqref="G25"/>
    </sheetView>
  </sheetViews>
  <sheetFormatPr defaultColWidth="9.140625" defaultRowHeight="15" x14ac:dyDescent="0.25"/>
  <cols>
    <col min="1" max="1" width="9.140625" style="1"/>
    <col min="2" max="2" width="34.28515625" style="1" customWidth="1"/>
    <col min="3" max="3" width="11.140625" style="1" bestFit="1" customWidth="1"/>
    <col min="4" max="4" width="12.28515625" style="1" customWidth="1"/>
    <col min="5" max="5" width="11.28515625" style="1" customWidth="1"/>
    <col min="6" max="6" width="26.28515625" style="1" customWidth="1"/>
    <col min="7" max="7" width="11.140625" style="1" bestFit="1" customWidth="1"/>
    <col min="8" max="8" width="13" style="1" customWidth="1"/>
    <col min="9" max="21" width="9.140625" style="1"/>
    <col min="22" max="22" width="26.7109375" style="1" customWidth="1"/>
    <col min="23" max="23" width="9.7109375" style="1" customWidth="1"/>
    <col min="24" max="16384" width="9.140625" style="1"/>
  </cols>
  <sheetData>
    <row r="1" spans="1:23" ht="15.75" thickBot="1" x14ac:dyDescent="0.3"/>
    <row r="2" spans="1:23" ht="42" customHeight="1" thickBot="1" x14ac:dyDescent="0.3">
      <c r="A2" s="2"/>
      <c r="B2" s="2"/>
      <c r="C2" s="69" t="s">
        <v>213</v>
      </c>
      <c r="D2" s="2"/>
      <c r="E2" s="2"/>
      <c r="F2" s="2"/>
      <c r="G2" s="69" t="s">
        <v>216</v>
      </c>
      <c r="H2" s="81" t="s">
        <v>56</v>
      </c>
    </row>
    <row r="3" spans="1:23" x14ac:dyDescent="0.25">
      <c r="A3" s="37">
        <v>1</v>
      </c>
      <c r="B3" s="135" t="s">
        <v>68</v>
      </c>
      <c r="C3" s="147">
        <v>9512</v>
      </c>
      <c r="D3" s="56"/>
      <c r="E3" s="143">
        <v>1</v>
      </c>
      <c r="F3" s="135" t="s">
        <v>68</v>
      </c>
      <c r="G3" s="147">
        <v>9394</v>
      </c>
      <c r="H3" s="137"/>
      <c r="W3" s="24"/>
    </row>
    <row r="4" spans="1:23" x14ac:dyDescent="0.25">
      <c r="A4" s="38">
        <v>2</v>
      </c>
      <c r="B4" s="118" t="s">
        <v>73</v>
      </c>
      <c r="C4" s="120">
        <v>6699</v>
      </c>
      <c r="D4" s="56"/>
      <c r="E4" s="144">
        <v>2</v>
      </c>
      <c r="F4" s="118" t="s">
        <v>73</v>
      </c>
      <c r="G4" s="120">
        <v>6259</v>
      </c>
      <c r="H4" s="138"/>
      <c r="W4" s="24"/>
    </row>
    <row r="5" spans="1:23" x14ac:dyDescent="0.25">
      <c r="A5" s="38">
        <v>3</v>
      </c>
      <c r="B5" s="118" t="s">
        <v>71</v>
      </c>
      <c r="C5" s="120">
        <v>6194</v>
      </c>
      <c r="D5" s="56"/>
      <c r="E5" s="144">
        <v>3</v>
      </c>
      <c r="F5" s="118" t="s">
        <v>64</v>
      </c>
      <c r="G5" s="120">
        <v>5763</v>
      </c>
      <c r="H5" s="138">
        <v>1</v>
      </c>
      <c r="W5" s="24"/>
    </row>
    <row r="6" spans="1:23" x14ac:dyDescent="0.25">
      <c r="A6" s="38">
        <v>4</v>
      </c>
      <c r="B6" s="118" t="s">
        <v>64</v>
      </c>
      <c r="C6" s="120">
        <v>4759</v>
      </c>
      <c r="D6" s="56"/>
      <c r="E6" s="144">
        <v>4</v>
      </c>
      <c r="F6" s="118" t="s">
        <v>71</v>
      </c>
      <c r="G6" s="120">
        <v>5613</v>
      </c>
      <c r="H6" s="138"/>
      <c r="W6"/>
    </row>
    <row r="7" spans="1:23" x14ac:dyDescent="0.25">
      <c r="A7" s="90">
        <v>5</v>
      </c>
      <c r="B7" s="118" t="s">
        <v>63</v>
      </c>
      <c r="C7" s="120">
        <v>4000</v>
      </c>
      <c r="D7" s="56"/>
      <c r="E7" s="145">
        <v>5</v>
      </c>
      <c r="F7" s="118" t="s">
        <v>63</v>
      </c>
      <c r="G7" s="120">
        <v>4379</v>
      </c>
      <c r="H7" s="138"/>
      <c r="W7"/>
    </row>
    <row r="8" spans="1:23" x14ac:dyDescent="0.25">
      <c r="A8" s="90">
        <v>6</v>
      </c>
      <c r="B8" s="118" t="s">
        <v>69</v>
      </c>
      <c r="C8" s="120">
        <v>3738</v>
      </c>
      <c r="D8" s="56"/>
      <c r="E8" s="145">
        <v>6</v>
      </c>
      <c r="F8" s="118" t="s">
        <v>69</v>
      </c>
      <c r="G8" s="120">
        <v>4367</v>
      </c>
      <c r="H8" s="138"/>
      <c r="W8"/>
    </row>
    <row r="9" spans="1:23" x14ac:dyDescent="0.25">
      <c r="A9" s="38">
        <v>7</v>
      </c>
      <c r="B9" s="118" t="s">
        <v>70</v>
      </c>
      <c r="C9" s="120">
        <v>2591</v>
      </c>
      <c r="D9" s="56"/>
      <c r="E9" s="144">
        <v>7</v>
      </c>
      <c r="F9" s="118" t="s">
        <v>70</v>
      </c>
      <c r="G9" s="120">
        <v>2965</v>
      </c>
      <c r="H9" s="138"/>
      <c r="W9"/>
    </row>
    <row r="10" spans="1:23" x14ac:dyDescent="0.25">
      <c r="A10" s="38">
        <v>8</v>
      </c>
      <c r="B10" s="118" t="s">
        <v>65</v>
      </c>
      <c r="C10" s="120">
        <v>1965</v>
      </c>
      <c r="D10" s="56"/>
      <c r="E10" s="144">
        <v>8</v>
      </c>
      <c r="F10" s="118" t="s">
        <v>65</v>
      </c>
      <c r="G10" s="120">
        <v>2787</v>
      </c>
      <c r="H10" s="138"/>
    </row>
    <row r="11" spans="1:23" x14ac:dyDescent="0.25">
      <c r="A11" s="38">
        <v>9</v>
      </c>
      <c r="B11" s="118" t="s">
        <v>164</v>
      </c>
      <c r="C11" s="120">
        <v>1811</v>
      </c>
      <c r="D11" s="56"/>
      <c r="E11" s="144">
        <v>9</v>
      </c>
      <c r="F11" s="118" t="s">
        <v>164</v>
      </c>
      <c r="G11" s="120">
        <v>2381</v>
      </c>
      <c r="H11" s="138"/>
    </row>
    <row r="12" spans="1:23" ht="15.75" thickBot="1" x14ac:dyDescent="0.3">
      <c r="A12" s="39">
        <v>10</v>
      </c>
      <c r="B12" s="136" t="s">
        <v>170</v>
      </c>
      <c r="C12" s="129">
        <v>1617</v>
      </c>
      <c r="D12" s="56"/>
      <c r="E12" s="146">
        <v>10</v>
      </c>
      <c r="F12" s="136" t="s">
        <v>170</v>
      </c>
      <c r="G12" s="129">
        <v>2033</v>
      </c>
      <c r="H12" s="139"/>
    </row>
    <row r="13" spans="1:23" x14ac:dyDescent="0.25">
      <c r="A13" s="25"/>
      <c r="C13" s="12"/>
      <c r="E13" s="25"/>
      <c r="G13" s="12"/>
      <c r="H13" s="61"/>
      <c r="V13" s="24"/>
    </row>
    <row r="14" spans="1:23" x14ac:dyDescent="0.25">
      <c r="V14" s="24"/>
    </row>
    <row r="15" spans="1:23" ht="15.75" thickBot="1" x14ac:dyDescent="0.3">
      <c r="V15" s="24"/>
    </row>
    <row r="16" spans="1:23" ht="45.75" thickBot="1" x14ac:dyDescent="0.3">
      <c r="A16" s="2"/>
      <c r="B16" s="2"/>
      <c r="C16" s="36" t="s">
        <v>216</v>
      </c>
      <c r="D16" s="36" t="s">
        <v>213</v>
      </c>
      <c r="E16" s="78" t="s">
        <v>56</v>
      </c>
      <c r="F16" s="2"/>
    </row>
    <row r="17" spans="1:9" x14ac:dyDescent="0.25">
      <c r="A17" s="160">
        <v>1</v>
      </c>
      <c r="B17" s="207" t="s">
        <v>68</v>
      </c>
      <c r="C17" s="128">
        <v>9394</v>
      </c>
      <c r="D17" s="128">
        <v>9512</v>
      </c>
      <c r="E17" s="137"/>
    </row>
    <row r="18" spans="1:9" x14ac:dyDescent="0.25">
      <c r="A18" s="162">
        <v>2</v>
      </c>
      <c r="B18" s="174" t="s">
        <v>73</v>
      </c>
      <c r="C18" s="120">
        <v>6259</v>
      </c>
      <c r="D18" s="120">
        <v>6699</v>
      </c>
      <c r="E18" s="138"/>
      <c r="I18" s="77"/>
    </row>
    <row r="19" spans="1:9" x14ac:dyDescent="0.25">
      <c r="A19" s="162">
        <v>3</v>
      </c>
      <c r="B19" s="174" t="s">
        <v>64</v>
      </c>
      <c r="C19" s="120">
        <v>5763</v>
      </c>
      <c r="D19" s="120">
        <v>4759</v>
      </c>
      <c r="E19" s="138">
        <v>1</v>
      </c>
    </row>
    <row r="20" spans="1:9" x14ac:dyDescent="0.25">
      <c r="A20" s="162">
        <v>4</v>
      </c>
      <c r="B20" s="174" t="s">
        <v>71</v>
      </c>
      <c r="C20" s="120">
        <v>5613</v>
      </c>
      <c r="D20" s="120">
        <v>6194</v>
      </c>
      <c r="E20" s="138"/>
    </row>
    <row r="21" spans="1:9" x14ac:dyDescent="0.25">
      <c r="A21" s="192">
        <v>5</v>
      </c>
      <c r="B21" s="174" t="s">
        <v>63</v>
      </c>
      <c r="C21" s="120">
        <v>4379</v>
      </c>
      <c r="D21" s="120">
        <v>4000</v>
      </c>
      <c r="E21" s="138"/>
    </row>
    <row r="22" spans="1:9" x14ac:dyDescent="0.25">
      <c r="A22" s="192">
        <v>6</v>
      </c>
      <c r="B22" s="174" t="s">
        <v>69</v>
      </c>
      <c r="C22" s="120">
        <v>4367</v>
      </c>
      <c r="D22" s="120">
        <v>3738</v>
      </c>
      <c r="E22" s="138"/>
    </row>
    <row r="23" spans="1:9" x14ac:dyDescent="0.25">
      <c r="A23" s="162">
        <v>7</v>
      </c>
      <c r="B23" s="174" t="s">
        <v>70</v>
      </c>
      <c r="C23" s="120">
        <v>2965</v>
      </c>
      <c r="D23" s="120">
        <v>2591</v>
      </c>
      <c r="E23" s="138"/>
    </row>
    <row r="24" spans="1:9" x14ac:dyDescent="0.25">
      <c r="A24" s="162">
        <v>8</v>
      </c>
      <c r="B24" s="174" t="s">
        <v>65</v>
      </c>
      <c r="C24" s="120">
        <v>2787</v>
      </c>
      <c r="D24" s="120">
        <v>1965</v>
      </c>
      <c r="E24" s="138"/>
    </row>
    <row r="25" spans="1:9" x14ac:dyDescent="0.25">
      <c r="A25" s="162">
        <v>9</v>
      </c>
      <c r="B25" s="174" t="s">
        <v>164</v>
      </c>
      <c r="C25" s="120">
        <v>2381</v>
      </c>
      <c r="D25" s="120">
        <v>1811</v>
      </c>
      <c r="E25" s="138"/>
    </row>
    <row r="26" spans="1:9" ht="15.75" thickBot="1" x14ac:dyDescent="0.3">
      <c r="A26" s="165">
        <v>10</v>
      </c>
      <c r="B26" s="208" t="s">
        <v>170</v>
      </c>
      <c r="C26" s="129">
        <v>2033</v>
      </c>
      <c r="D26" s="129">
        <v>1617</v>
      </c>
      <c r="E26" s="139"/>
    </row>
    <row r="27" spans="1:9" x14ac:dyDescent="0.25">
      <c r="C27" s="14"/>
      <c r="D27" s="14"/>
    </row>
  </sheetData>
  <phoneticPr fontId="30" type="noConversion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Y172"/>
  <sheetViews>
    <sheetView topLeftCell="AJ1" zoomScale="85" zoomScaleNormal="85" workbookViewId="0">
      <pane ySplit="1" topLeftCell="A2" activePane="bottomLeft" state="frozen"/>
      <selection pane="bottomLeft" activeCell="BD18" sqref="BD18"/>
    </sheetView>
  </sheetViews>
  <sheetFormatPr defaultColWidth="9.140625" defaultRowHeight="15" x14ac:dyDescent="0.25"/>
  <cols>
    <col min="1" max="1" width="5.42578125" style="1" customWidth="1"/>
    <col min="2" max="2" width="27" style="24" bestFit="1" customWidth="1"/>
    <col min="3" max="3" width="18.5703125" style="25" customWidth="1"/>
    <col min="4" max="4" width="12" style="1" customWidth="1"/>
    <col min="5" max="5" width="4.42578125" style="2" customWidth="1"/>
    <col min="6" max="6" width="24.5703125" style="2" bestFit="1" customWidth="1"/>
    <col min="7" max="7" width="9.140625" style="2"/>
    <col min="8" max="8" width="9.140625" style="1"/>
    <col min="9" max="9" width="4" style="1" customWidth="1"/>
    <col min="10" max="10" width="27" style="1" bestFit="1" customWidth="1"/>
    <col min="11" max="11" width="11.5703125" style="1" customWidth="1"/>
    <col min="12" max="12" width="9.140625" style="1" customWidth="1"/>
    <col min="13" max="13" width="3.28515625" style="1" customWidth="1"/>
    <col min="14" max="14" width="26.28515625" style="1" customWidth="1"/>
    <col min="15" max="15" width="11.5703125" style="1" customWidth="1"/>
    <col min="16" max="17" width="9.140625" style="1" customWidth="1"/>
    <col min="18" max="18" width="23.5703125" style="1" customWidth="1"/>
    <col min="19" max="19" width="11.5703125" style="1" customWidth="1"/>
    <col min="20" max="20" width="9.140625" style="1" customWidth="1"/>
    <col min="21" max="21" width="4.7109375" style="1" customWidth="1"/>
    <col min="22" max="22" width="22.85546875" style="1" customWidth="1"/>
    <col min="23" max="23" width="11.85546875" style="1" customWidth="1"/>
    <col min="24" max="24" width="9.140625" style="1" customWidth="1"/>
    <col min="25" max="25" width="3.5703125" style="1" customWidth="1"/>
    <col min="26" max="26" width="25.28515625" style="1" customWidth="1"/>
    <col min="27" max="27" width="11.85546875" style="1" customWidth="1"/>
    <col min="28" max="28" width="9.140625" style="1" customWidth="1"/>
    <col min="29" max="29" width="3.42578125" style="1" customWidth="1"/>
    <col min="30" max="30" width="24.5703125" style="1" customWidth="1"/>
    <col min="31" max="31" width="11.85546875" style="1" customWidth="1"/>
    <col min="32" max="32" width="9.140625" style="1"/>
    <col min="33" max="33" width="4" style="1" customWidth="1"/>
    <col min="34" max="34" width="22.85546875" style="1" bestFit="1" customWidth="1"/>
    <col min="35" max="35" width="11.85546875" style="1" customWidth="1"/>
    <col min="36" max="37" width="9.140625" style="1"/>
    <col min="38" max="38" width="13.7109375" style="1" customWidth="1"/>
    <col min="39" max="39" width="11.85546875" style="1" customWidth="1"/>
    <col min="40" max="41" width="9.140625" style="1"/>
    <col min="42" max="42" width="19.5703125" style="1" customWidth="1"/>
    <col min="43" max="43" width="11.85546875" style="1" customWidth="1"/>
    <col min="44" max="45" width="9.140625" style="1"/>
    <col min="46" max="46" width="16.28515625" style="1" customWidth="1"/>
    <col min="47" max="48" width="9.140625" style="1"/>
    <col min="49" max="49" width="15.140625" style="1" customWidth="1"/>
    <col min="50" max="50" width="36.5703125" style="1" customWidth="1"/>
    <col min="51" max="51" width="11.85546875" style="1" customWidth="1"/>
    <col min="52" max="52" width="9.140625" style="1" customWidth="1"/>
    <col min="53" max="16384" width="9.140625" style="1"/>
  </cols>
  <sheetData>
    <row r="1" spans="1:51" ht="15.75" thickBot="1" x14ac:dyDescent="0.3">
      <c r="A1" s="29" t="s">
        <v>44</v>
      </c>
      <c r="B1" s="30" t="s">
        <v>162</v>
      </c>
      <c r="C1" s="31" t="s">
        <v>157</v>
      </c>
      <c r="D1" s="14"/>
      <c r="E1" s="224" t="s">
        <v>38</v>
      </c>
      <c r="F1" s="225"/>
      <c r="G1" s="226"/>
      <c r="H1" s="14"/>
      <c r="I1" s="218" t="s">
        <v>39</v>
      </c>
      <c r="J1" s="219"/>
      <c r="K1" s="220"/>
      <c r="L1" s="14"/>
      <c r="M1" s="218" t="s">
        <v>40</v>
      </c>
      <c r="N1" s="219"/>
      <c r="O1" s="220"/>
      <c r="P1" s="15"/>
      <c r="Q1" s="218" t="s">
        <v>158</v>
      </c>
      <c r="R1" s="219"/>
      <c r="S1" s="220"/>
      <c r="T1" s="14"/>
      <c r="U1" s="221" t="s">
        <v>41</v>
      </c>
      <c r="V1" s="222"/>
      <c r="W1" s="223"/>
      <c r="X1" s="14"/>
      <c r="Y1" s="218" t="s">
        <v>42</v>
      </c>
      <c r="Z1" s="219"/>
      <c r="AA1" s="220"/>
      <c r="AB1" s="15"/>
      <c r="AC1" s="218" t="s">
        <v>43</v>
      </c>
      <c r="AD1" s="219"/>
      <c r="AE1" s="220"/>
      <c r="AF1" s="15"/>
      <c r="AG1" s="218" t="s">
        <v>46</v>
      </c>
      <c r="AH1" s="219"/>
      <c r="AI1" s="220"/>
      <c r="AJ1" s="15"/>
      <c r="AK1" s="218" t="s">
        <v>45</v>
      </c>
      <c r="AL1" s="219"/>
      <c r="AM1" s="220"/>
      <c r="AO1" s="218" t="s">
        <v>79</v>
      </c>
      <c r="AP1" s="219"/>
      <c r="AQ1" s="220"/>
      <c r="AR1" s="15"/>
      <c r="AS1" s="218" t="s">
        <v>121</v>
      </c>
      <c r="AT1" s="219"/>
      <c r="AU1" s="220"/>
      <c r="AW1" s="28" t="s">
        <v>66</v>
      </c>
      <c r="AX1" s="28" t="s">
        <v>156</v>
      </c>
      <c r="AY1" s="28" t="s">
        <v>157</v>
      </c>
    </row>
    <row r="2" spans="1:51" x14ac:dyDescent="0.25">
      <c r="A2" s="22">
        <v>1</v>
      </c>
      <c r="B2" s="34" t="s">
        <v>11</v>
      </c>
      <c r="C2">
        <v>4295</v>
      </c>
      <c r="D2"/>
      <c r="E2" s="2">
        <v>1</v>
      </c>
      <c r="F2" s="34" t="s">
        <v>0</v>
      </c>
      <c r="G2">
        <v>3861</v>
      </c>
      <c r="H2"/>
      <c r="I2" s="1">
        <v>1</v>
      </c>
      <c r="J2" s="34" t="s">
        <v>11</v>
      </c>
      <c r="K2">
        <v>4295</v>
      </c>
      <c r="L2"/>
      <c r="M2" s="1">
        <v>1</v>
      </c>
      <c r="N2" s="34" t="s">
        <v>27</v>
      </c>
      <c r="O2">
        <v>2792</v>
      </c>
      <c r="P2" s="20"/>
      <c r="Q2" s="1">
        <v>1</v>
      </c>
      <c r="R2" s="34" t="s">
        <v>31</v>
      </c>
      <c r="S2">
        <v>3755</v>
      </c>
      <c r="T2"/>
      <c r="U2" s="1">
        <v>1</v>
      </c>
      <c r="V2" s="1" t="s">
        <v>22</v>
      </c>
      <c r="W2" s="13">
        <v>237</v>
      </c>
      <c r="X2"/>
      <c r="Y2" s="1">
        <v>1</v>
      </c>
      <c r="Z2" s="1" t="s">
        <v>11</v>
      </c>
      <c r="AA2">
        <v>4295</v>
      </c>
      <c r="AB2"/>
      <c r="AC2" s="1">
        <v>1</v>
      </c>
      <c r="AD2" s="1" t="s">
        <v>8</v>
      </c>
      <c r="AE2">
        <v>1113</v>
      </c>
      <c r="AF2"/>
      <c r="AG2" s="1">
        <v>1</v>
      </c>
      <c r="AH2" s="1" t="s">
        <v>57</v>
      </c>
      <c r="AI2">
        <v>480</v>
      </c>
      <c r="AJ2"/>
      <c r="AK2" s="1">
        <v>1</v>
      </c>
      <c r="AL2" t="s">
        <v>15</v>
      </c>
      <c r="AM2">
        <v>271</v>
      </c>
      <c r="AO2" s="1">
        <v>1</v>
      </c>
      <c r="AP2" s="1" t="s">
        <v>139</v>
      </c>
      <c r="AQ2" s="1">
        <v>305</v>
      </c>
      <c r="AS2" s="1">
        <v>1</v>
      </c>
      <c r="AT2" s="197" t="s">
        <v>35</v>
      </c>
      <c r="AU2" s="198">
        <v>1384</v>
      </c>
      <c r="AW2" s="1">
        <v>1</v>
      </c>
      <c r="AX2" s="34" t="s">
        <v>68</v>
      </c>
      <c r="AY2">
        <v>9394</v>
      </c>
    </row>
    <row r="3" spans="1:51" x14ac:dyDescent="0.25">
      <c r="A3" s="22">
        <v>2</v>
      </c>
      <c r="B3" s="34" t="s">
        <v>0</v>
      </c>
      <c r="C3">
        <v>3861</v>
      </c>
      <c r="D3"/>
      <c r="E3" s="2">
        <v>2</v>
      </c>
      <c r="F3" s="34" t="s">
        <v>1</v>
      </c>
      <c r="G3">
        <v>3535</v>
      </c>
      <c r="H3"/>
      <c r="I3" s="1">
        <v>2</v>
      </c>
      <c r="J3" s="34" t="s">
        <v>10</v>
      </c>
      <c r="K3">
        <v>2399</v>
      </c>
      <c r="L3"/>
      <c r="M3" s="1">
        <v>2</v>
      </c>
      <c r="N3" s="34" t="s">
        <v>28</v>
      </c>
      <c r="O3">
        <v>1689</v>
      </c>
      <c r="P3" s="20"/>
      <c r="Q3" s="1">
        <v>2</v>
      </c>
      <c r="R3" s="34" t="s">
        <v>32</v>
      </c>
      <c r="S3">
        <v>2253</v>
      </c>
      <c r="T3"/>
      <c r="U3" s="1">
        <v>2</v>
      </c>
      <c r="V3" t="s">
        <v>94</v>
      </c>
      <c r="W3" s="13">
        <v>232</v>
      </c>
      <c r="X3"/>
      <c r="Y3" s="1">
        <v>2</v>
      </c>
      <c r="Z3" s="1" t="s">
        <v>12</v>
      </c>
      <c r="AA3">
        <v>1938</v>
      </c>
      <c r="AB3"/>
      <c r="AC3" s="1">
        <v>2</v>
      </c>
      <c r="AD3" s="1" t="s">
        <v>3</v>
      </c>
      <c r="AE3">
        <v>812</v>
      </c>
      <c r="AF3"/>
      <c r="AG3" s="1">
        <v>2</v>
      </c>
      <c r="AH3" s="1" t="s">
        <v>21</v>
      </c>
      <c r="AI3">
        <v>400</v>
      </c>
      <c r="AJ3"/>
      <c r="AK3" s="1">
        <v>2</v>
      </c>
      <c r="AL3" t="s">
        <v>23</v>
      </c>
      <c r="AM3">
        <v>174</v>
      </c>
      <c r="AO3" s="1">
        <v>2</v>
      </c>
      <c r="AP3" s="1" t="s">
        <v>76</v>
      </c>
      <c r="AQ3" s="1">
        <v>179</v>
      </c>
      <c r="AS3" s="1">
        <v>2</v>
      </c>
      <c r="AT3" s="197" t="s">
        <v>18</v>
      </c>
      <c r="AU3" s="198">
        <v>939</v>
      </c>
      <c r="AW3" s="1">
        <v>2</v>
      </c>
      <c r="AX3" s="34" t="s">
        <v>73</v>
      </c>
      <c r="AY3">
        <v>6259</v>
      </c>
    </row>
    <row r="4" spans="1:51" x14ac:dyDescent="0.25">
      <c r="A4" s="22">
        <v>3</v>
      </c>
      <c r="B4" s="34" t="s">
        <v>31</v>
      </c>
      <c r="C4">
        <v>3755</v>
      </c>
      <c r="D4"/>
      <c r="E4" s="2">
        <v>3</v>
      </c>
      <c r="F4" s="34" t="s">
        <v>2</v>
      </c>
      <c r="G4">
        <v>1850</v>
      </c>
      <c r="H4"/>
      <c r="I4" s="1">
        <v>3</v>
      </c>
      <c r="J4" s="34" t="s">
        <v>14</v>
      </c>
      <c r="K4">
        <v>2119</v>
      </c>
      <c r="L4"/>
      <c r="M4" s="1">
        <v>3</v>
      </c>
      <c r="N4" s="34" t="s">
        <v>29</v>
      </c>
      <c r="O4">
        <v>434</v>
      </c>
      <c r="P4" s="20"/>
      <c r="Q4" s="1">
        <v>3</v>
      </c>
      <c r="R4" s="34" t="s">
        <v>35</v>
      </c>
      <c r="S4">
        <v>1384</v>
      </c>
      <c r="T4"/>
      <c r="U4" s="1">
        <v>3</v>
      </c>
      <c r="V4" t="s">
        <v>59</v>
      </c>
      <c r="W4" s="13">
        <v>224</v>
      </c>
      <c r="X4"/>
      <c r="Y4" s="1">
        <v>3</v>
      </c>
      <c r="Z4" s="1" t="s">
        <v>17</v>
      </c>
      <c r="AA4">
        <v>614</v>
      </c>
      <c r="AB4"/>
      <c r="AC4" s="1">
        <v>3</v>
      </c>
      <c r="AD4" s="1" t="s">
        <v>7</v>
      </c>
      <c r="AE4">
        <v>776</v>
      </c>
      <c r="AF4"/>
      <c r="AG4" s="1">
        <v>3</v>
      </c>
      <c r="AH4" s="1" t="s">
        <v>19</v>
      </c>
      <c r="AI4">
        <v>398</v>
      </c>
      <c r="AJ4"/>
      <c r="AK4" s="1">
        <v>3</v>
      </c>
      <c r="AL4" t="s">
        <v>24</v>
      </c>
      <c r="AM4">
        <v>103</v>
      </c>
      <c r="AO4" s="1">
        <v>3</v>
      </c>
      <c r="AP4" s="1" t="s">
        <v>99</v>
      </c>
      <c r="AQ4" s="1">
        <v>30</v>
      </c>
      <c r="AS4" s="1">
        <v>3</v>
      </c>
      <c r="AT4" s="198" t="s">
        <v>116</v>
      </c>
      <c r="AU4" s="198">
        <v>926</v>
      </c>
      <c r="AW4" s="1">
        <v>3</v>
      </c>
      <c r="AX4" s="34" t="s">
        <v>64</v>
      </c>
      <c r="AY4">
        <v>5763</v>
      </c>
    </row>
    <row r="5" spans="1:51" x14ac:dyDescent="0.25">
      <c r="A5" s="22">
        <v>4</v>
      </c>
      <c r="B5" s="34" t="s">
        <v>1</v>
      </c>
      <c r="C5">
        <v>3535</v>
      </c>
      <c r="D5"/>
      <c r="E5" s="2">
        <v>4</v>
      </c>
      <c r="F5" s="34" t="s">
        <v>8</v>
      </c>
      <c r="G5">
        <v>1113</v>
      </c>
      <c r="H5"/>
      <c r="I5" s="1">
        <v>4</v>
      </c>
      <c r="J5" s="34" t="s">
        <v>12</v>
      </c>
      <c r="K5">
        <v>1938</v>
      </c>
      <c r="L5"/>
      <c r="M5" s="1">
        <v>4</v>
      </c>
      <c r="N5" s="34" t="s">
        <v>49</v>
      </c>
      <c r="O5">
        <v>422</v>
      </c>
      <c r="P5" s="20"/>
      <c r="Q5" s="1">
        <v>4</v>
      </c>
      <c r="R5" s="34" t="s">
        <v>33</v>
      </c>
      <c r="S5">
        <v>839</v>
      </c>
      <c r="T5"/>
      <c r="U5" s="1">
        <v>4</v>
      </c>
      <c r="V5" t="s">
        <v>97</v>
      </c>
      <c r="W5" s="13">
        <v>221</v>
      </c>
      <c r="X5"/>
      <c r="Y5" s="1">
        <v>4</v>
      </c>
      <c r="Z5" s="1" t="s">
        <v>15</v>
      </c>
      <c r="AA5">
        <v>271</v>
      </c>
      <c r="AB5"/>
      <c r="AC5" s="1">
        <v>4</v>
      </c>
      <c r="AD5" s="1" t="s">
        <v>105</v>
      </c>
      <c r="AE5">
        <v>443</v>
      </c>
      <c r="AF5"/>
      <c r="AG5" s="1">
        <v>4</v>
      </c>
      <c r="AH5" s="1" t="s">
        <v>16</v>
      </c>
      <c r="AI5">
        <v>346</v>
      </c>
      <c r="AJ5"/>
      <c r="AK5" s="1">
        <v>4</v>
      </c>
      <c r="AL5" t="s">
        <v>58</v>
      </c>
      <c r="AM5">
        <v>74</v>
      </c>
      <c r="AO5" s="1">
        <v>4</v>
      </c>
      <c r="AP5" s="1" t="s">
        <v>77</v>
      </c>
      <c r="AQ5" s="1">
        <v>24</v>
      </c>
      <c r="AS5" s="1">
        <v>4</v>
      </c>
      <c r="AT5" s="198" t="s">
        <v>117</v>
      </c>
      <c r="AU5" s="198">
        <v>507</v>
      </c>
      <c r="AW5" s="1">
        <v>4</v>
      </c>
      <c r="AX5" s="34" t="s">
        <v>71</v>
      </c>
      <c r="AY5">
        <v>5613</v>
      </c>
    </row>
    <row r="6" spans="1:51" x14ac:dyDescent="0.25">
      <c r="A6" s="22">
        <v>5</v>
      </c>
      <c r="B6" s="34" t="s">
        <v>27</v>
      </c>
      <c r="C6">
        <v>2792</v>
      </c>
      <c r="D6"/>
      <c r="E6" s="2">
        <v>5</v>
      </c>
      <c r="F6" s="34" t="s">
        <v>116</v>
      </c>
      <c r="G6">
        <v>926</v>
      </c>
      <c r="H6"/>
      <c r="I6" s="1">
        <v>5</v>
      </c>
      <c r="J6" s="34" t="s">
        <v>13</v>
      </c>
      <c r="K6">
        <v>1797</v>
      </c>
      <c r="L6"/>
      <c r="M6" s="1">
        <v>5</v>
      </c>
      <c r="N6" s="34" t="s">
        <v>50</v>
      </c>
      <c r="O6">
        <v>252</v>
      </c>
      <c r="P6" s="20"/>
      <c r="Q6" s="1">
        <v>5</v>
      </c>
      <c r="R6" s="34" t="s">
        <v>37</v>
      </c>
      <c r="S6">
        <v>827</v>
      </c>
      <c r="T6"/>
      <c r="U6" s="1">
        <v>5</v>
      </c>
      <c r="V6" t="s">
        <v>88</v>
      </c>
      <c r="W6" s="13">
        <v>199</v>
      </c>
      <c r="X6"/>
      <c r="Y6" s="1">
        <v>5</v>
      </c>
      <c r="Z6" s="1" t="s">
        <v>26</v>
      </c>
      <c r="AA6">
        <v>84</v>
      </c>
      <c r="AB6"/>
      <c r="AC6" s="1">
        <v>5</v>
      </c>
      <c r="AD6" s="1" t="s">
        <v>9</v>
      </c>
      <c r="AE6">
        <v>254</v>
      </c>
      <c r="AF6"/>
      <c r="AG6" s="1">
        <v>5</v>
      </c>
      <c r="AH6" t="s">
        <v>80</v>
      </c>
      <c r="AI6">
        <v>188</v>
      </c>
      <c r="AJ6"/>
      <c r="AK6" s="1">
        <v>5</v>
      </c>
      <c r="AL6" s="1" t="s">
        <v>91</v>
      </c>
      <c r="AM6" s="1">
        <v>65</v>
      </c>
      <c r="AO6" s="1">
        <v>5</v>
      </c>
      <c r="AP6" s="1" t="s">
        <v>60</v>
      </c>
      <c r="AQ6" s="1">
        <v>22</v>
      </c>
      <c r="AS6" s="1">
        <v>5</v>
      </c>
      <c r="AT6" s="197" t="s">
        <v>55</v>
      </c>
      <c r="AU6" s="198">
        <v>482</v>
      </c>
      <c r="AW6" s="1">
        <v>5</v>
      </c>
      <c r="AX6" s="34" t="s">
        <v>63</v>
      </c>
      <c r="AY6">
        <v>4379</v>
      </c>
    </row>
    <row r="7" spans="1:51" x14ac:dyDescent="0.25">
      <c r="A7" s="22">
        <v>6</v>
      </c>
      <c r="B7" s="34" t="s">
        <v>10</v>
      </c>
      <c r="C7">
        <v>2399</v>
      </c>
      <c r="D7"/>
      <c r="E7" s="2">
        <v>6</v>
      </c>
      <c r="F7" s="34" t="s">
        <v>160</v>
      </c>
      <c r="G7">
        <v>898</v>
      </c>
      <c r="H7"/>
      <c r="I7" s="1">
        <v>6</v>
      </c>
      <c r="J7" s="34" t="s">
        <v>18</v>
      </c>
      <c r="K7">
        <v>939</v>
      </c>
      <c r="L7"/>
      <c r="M7" s="1">
        <v>6</v>
      </c>
      <c r="N7" s="34" t="s">
        <v>97</v>
      </c>
      <c r="O7">
        <v>221</v>
      </c>
      <c r="P7" s="20"/>
      <c r="Q7" s="1">
        <v>6</v>
      </c>
      <c r="R7" s="34" t="s">
        <v>34</v>
      </c>
      <c r="S7">
        <v>591</v>
      </c>
      <c r="T7"/>
      <c r="U7" s="1">
        <v>6</v>
      </c>
      <c r="V7" s="1" t="s">
        <v>84</v>
      </c>
      <c r="W7" s="13">
        <v>187</v>
      </c>
      <c r="X7"/>
      <c r="Y7" s="1">
        <v>6</v>
      </c>
      <c r="Z7" s="1" t="s">
        <v>108</v>
      </c>
      <c r="AA7">
        <v>0</v>
      </c>
      <c r="AB7"/>
      <c r="AC7" s="1">
        <v>6</v>
      </c>
      <c r="AD7" s="1" t="s">
        <v>75</v>
      </c>
      <c r="AE7">
        <v>18</v>
      </c>
      <c r="AF7"/>
      <c r="AG7" s="1">
        <v>6</v>
      </c>
      <c r="AH7" s="1" t="s">
        <v>87</v>
      </c>
      <c r="AI7">
        <v>108</v>
      </c>
      <c r="AJ7"/>
      <c r="AK7" s="1">
        <v>6</v>
      </c>
      <c r="AL7" t="s">
        <v>100</v>
      </c>
      <c r="AM7">
        <v>28</v>
      </c>
      <c r="AO7" s="1">
        <v>6</v>
      </c>
      <c r="AP7" s="1" t="s">
        <v>78</v>
      </c>
      <c r="AQ7" s="1">
        <v>20</v>
      </c>
      <c r="AS7" s="1">
        <v>6</v>
      </c>
      <c r="AT7" s="198" t="s">
        <v>130</v>
      </c>
      <c r="AU7" s="198">
        <v>425</v>
      </c>
      <c r="AW7" s="1">
        <v>6</v>
      </c>
      <c r="AX7" s="34" t="s">
        <v>69</v>
      </c>
      <c r="AY7">
        <v>4367</v>
      </c>
    </row>
    <row r="8" spans="1:51" x14ac:dyDescent="0.25">
      <c r="A8" s="22">
        <v>7</v>
      </c>
      <c r="B8" s="34" t="s">
        <v>32</v>
      </c>
      <c r="C8">
        <v>2253</v>
      </c>
      <c r="D8"/>
      <c r="E8" s="2">
        <v>7</v>
      </c>
      <c r="F8" s="34" t="s">
        <v>3</v>
      </c>
      <c r="G8">
        <v>812</v>
      </c>
      <c r="H8"/>
      <c r="I8" s="1">
        <v>7</v>
      </c>
      <c r="J8" s="34" t="s">
        <v>131</v>
      </c>
      <c r="K8">
        <v>671</v>
      </c>
      <c r="L8"/>
      <c r="M8" s="1">
        <v>7</v>
      </c>
      <c r="N8" s="34" t="s">
        <v>143</v>
      </c>
      <c r="O8">
        <v>216</v>
      </c>
      <c r="P8" s="20"/>
      <c r="Q8" s="1">
        <v>7</v>
      </c>
      <c r="R8" s="34" t="s">
        <v>122</v>
      </c>
      <c r="S8">
        <v>565</v>
      </c>
      <c r="T8"/>
      <c r="U8" s="1">
        <v>7</v>
      </c>
      <c r="V8" t="s">
        <v>82</v>
      </c>
      <c r="W8" s="13">
        <v>181</v>
      </c>
      <c r="X8"/>
      <c r="Z8" s="16" t="s">
        <v>47</v>
      </c>
      <c r="AA8" s="12">
        <f>SUM(AA2:AA7)</f>
        <v>7202</v>
      </c>
      <c r="AC8" s="1">
        <v>7</v>
      </c>
      <c r="AD8" s="1" t="s">
        <v>109</v>
      </c>
      <c r="AE8">
        <v>14</v>
      </c>
      <c r="AF8"/>
      <c r="AG8" s="1">
        <v>7</v>
      </c>
      <c r="AH8" s="1" t="s">
        <v>93</v>
      </c>
      <c r="AI8">
        <v>82</v>
      </c>
      <c r="AJ8"/>
      <c r="AK8" s="1">
        <v>7</v>
      </c>
      <c r="AL8" t="s">
        <v>25</v>
      </c>
      <c r="AM8">
        <v>25</v>
      </c>
      <c r="AO8" s="12"/>
      <c r="AP8" s="12" t="s">
        <v>47</v>
      </c>
      <c r="AQ8" s="12">
        <f>SUM(AQ2:AQ7)</f>
        <v>580</v>
      </c>
      <c r="AR8" s="12"/>
      <c r="AS8" s="1">
        <v>7</v>
      </c>
      <c r="AT8" s="197" t="s">
        <v>119</v>
      </c>
      <c r="AU8" s="198">
        <v>318</v>
      </c>
      <c r="AW8" s="1">
        <v>7</v>
      </c>
      <c r="AX8" s="34" t="s">
        <v>70</v>
      </c>
      <c r="AY8">
        <v>2965</v>
      </c>
    </row>
    <row r="9" spans="1:51" x14ac:dyDescent="0.25">
      <c r="A9" s="22">
        <v>8</v>
      </c>
      <c r="B9" s="34" t="s">
        <v>14</v>
      </c>
      <c r="C9">
        <v>2119</v>
      </c>
      <c r="D9"/>
      <c r="E9" s="2">
        <v>8</v>
      </c>
      <c r="F9" s="34" t="s">
        <v>7</v>
      </c>
      <c r="G9">
        <v>776</v>
      </c>
      <c r="H9"/>
      <c r="I9" s="1">
        <v>8</v>
      </c>
      <c r="J9" s="34" t="s">
        <v>17</v>
      </c>
      <c r="K9">
        <v>614</v>
      </c>
      <c r="L9"/>
      <c r="M9" s="1">
        <v>8</v>
      </c>
      <c r="N9" s="34" t="s">
        <v>82</v>
      </c>
      <c r="O9">
        <v>181</v>
      </c>
      <c r="P9" s="20"/>
      <c r="Q9" s="1">
        <v>8</v>
      </c>
      <c r="R9" s="34" t="s">
        <v>55</v>
      </c>
      <c r="S9">
        <v>482</v>
      </c>
      <c r="T9"/>
      <c r="U9" s="1">
        <v>8</v>
      </c>
      <c r="V9" s="1" t="s">
        <v>61</v>
      </c>
      <c r="W9" s="13">
        <v>150</v>
      </c>
      <c r="X9"/>
      <c r="AC9" s="1">
        <v>8</v>
      </c>
      <c r="AD9" s="1" t="s">
        <v>107</v>
      </c>
      <c r="AE9">
        <v>6</v>
      </c>
      <c r="AF9"/>
      <c r="AG9" s="1">
        <v>8</v>
      </c>
      <c r="AH9" s="1" t="s">
        <v>20</v>
      </c>
      <c r="AI9">
        <v>79</v>
      </c>
      <c r="AJ9"/>
      <c r="AK9" s="1">
        <v>8</v>
      </c>
      <c r="AL9" s="1" t="s">
        <v>106</v>
      </c>
      <c r="AM9">
        <v>6</v>
      </c>
      <c r="AS9" s="1">
        <v>8</v>
      </c>
      <c r="AT9" s="197" t="s">
        <v>115</v>
      </c>
      <c r="AU9" s="198">
        <v>258</v>
      </c>
      <c r="AW9" s="1">
        <v>8</v>
      </c>
      <c r="AX9" s="34" t="s">
        <v>65</v>
      </c>
      <c r="AY9">
        <v>2787</v>
      </c>
    </row>
    <row r="10" spans="1:51" x14ac:dyDescent="0.25">
      <c r="A10" s="22">
        <v>9</v>
      </c>
      <c r="B10" s="34" t="s">
        <v>12</v>
      </c>
      <c r="C10">
        <v>1938</v>
      </c>
      <c r="D10"/>
      <c r="E10" s="2">
        <v>9</v>
      </c>
      <c r="F10" s="34" t="s">
        <v>54</v>
      </c>
      <c r="G10">
        <v>632</v>
      </c>
      <c r="H10"/>
      <c r="I10" s="1">
        <v>9</v>
      </c>
      <c r="J10" s="34" t="s">
        <v>57</v>
      </c>
      <c r="K10">
        <v>480</v>
      </c>
      <c r="L10"/>
      <c r="M10" s="1">
        <v>9</v>
      </c>
      <c r="N10" s="34" t="s">
        <v>61</v>
      </c>
      <c r="O10">
        <v>150</v>
      </c>
      <c r="P10" s="20"/>
      <c r="Q10" s="1">
        <v>9</v>
      </c>
      <c r="R10" s="34" t="s">
        <v>119</v>
      </c>
      <c r="S10">
        <v>318</v>
      </c>
      <c r="T10"/>
      <c r="U10" s="1">
        <v>9</v>
      </c>
      <c r="V10" t="s">
        <v>90</v>
      </c>
      <c r="W10" s="13">
        <v>94</v>
      </c>
      <c r="X10"/>
      <c r="AD10" s="16" t="s">
        <v>47</v>
      </c>
      <c r="AE10" s="17">
        <f>SUM(AE2:AE9)</f>
        <v>3436</v>
      </c>
      <c r="AG10" s="1">
        <v>9</v>
      </c>
      <c r="AH10" s="1" t="s">
        <v>85</v>
      </c>
      <c r="AI10">
        <v>67</v>
      </c>
      <c r="AJ10"/>
      <c r="AK10" s="1">
        <v>9</v>
      </c>
      <c r="AL10" t="s">
        <v>108</v>
      </c>
      <c r="AM10">
        <v>0</v>
      </c>
      <c r="AS10" s="1">
        <v>9</v>
      </c>
      <c r="AT10" s="198" t="s">
        <v>120</v>
      </c>
      <c r="AU10" s="198">
        <v>193</v>
      </c>
      <c r="AW10" s="1">
        <v>9</v>
      </c>
      <c r="AX10" s="34" t="s">
        <v>164</v>
      </c>
      <c r="AY10">
        <v>2381</v>
      </c>
    </row>
    <row r="11" spans="1:51" x14ac:dyDescent="0.25">
      <c r="A11" s="22">
        <v>10</v>
      </c>
      <c r="B11" s="34" t="s">
        <v>2</v>
      </c>
      <c r="C11">
        <v>1850</v>
      </c>
      <c r="D11"/>
      <c r="E11" s="2">
        <v>10</v>
      </c>
      <c r="F11" s="34" t="s">
        <v>117</v>
      </c>
      <c r="G11">
        <v>507</v>
      </c>
      <c r="H11"/>
      <c r="I11" s="1">
        <v>10</v>
      </c>
      <c r="J11" s="34" t="s">
        <v>21</v>
      </c>
      <c r="K11">
        <v>400</v>
      </c>
      <c r="L11"/>
      <c r="M11" s="1">
        <v>10</v>
      </c>
      <c r="N11" s="34" t="s">
        <v>48</v>
      </c>
      <c r="O11">
        <v>119</v>
      </c>
      <c r="P11" s="20"/>
      <c r="Q11" s="1">
        <v>10</v>
      </c>
      <c r="R11" s="34" t="s">
        <v>168</v>
      </c>
      <c r="S11">
        <v>306</v>
      </c>
      <c r="T11"/>
      <c r="U11" s="1">
        <v>10</v>
      </c>
      <c r="V11" s="1" t="s">
        <v>112</v>
      </c>
      <c r="W11" s="13">
        <v>94</v>
      </c>
      <c r="X11"/>
      <c r="AA11"/>
      <c r="AG11" s="1">
        <v>10</v>
      </c>
      <c r="AH11" s="1" t="s">
        <v>86</v>
      </c>
      <c r="AI11">
        <v>53</v>
      </c>
      <c r="AJ11"/>
      <c r="AL11" s="16" t="s">
        <v>47</v>
      </c>
      <c r="AM11" s="12">
        <f>SUM(AM2:AM10)</f>
        <v>746</v>
      </c>
      <c r="AS11" s="1">
        <v>10</v>
      </c>
      <c r="AT11" s="198" t="s">
        <v>165</v>
      </c>
      <c r="AU11" s="198">
        <v>40</v>
      </c>
      <c r="AW11" s="1">
        <v>10</v>
      </c>
      <c r="AX11" s="34" t="s">
        <v>170</v>
      </c>
      <c r="AY11">
        <v>2033</v>
      </c>
    </row>
    <row r="12" spans="1:51" x14ac:dyDescent="0.25">
      <c r="A12" s="22">
        <v>11</v>
      </c>
      <c r="B12" s="34" t="s">
        <v>13</v>
      </c>
      <c r="C12">
        <v>1797</v>
      </c>
      <c r="D12"/>
      <c r="E12" s="2">
        <v>11</v>
      </c>
      <c r="F12" s="34" t="s">
        <v>6</v>
      </c>
      <c r="G12">
        <v>496</v>
      </c>
      <c r="H12"/>
      <c r="I12" s="1">
        <v>11</v>
      </c>
      <c r="J12" s="34" t="s">
        <v>19</v>
      </c>
      <c r="K12">
        <v>398</v>
      </c>
      <c r="L12"/>
      <c r="M12" s="1">
        <v>11</v>
      </c>
      <c r="N12" s="34" t="s">
        <v>129</v>
      </c>
      <c r="O12">
        <v>100</v>
      </c>
      <c r="P12" s="20"/>
      <c r="Q12" s="1">
        <v>11</v>
      </c>
      <c r="R12" s="34" t="s">
        <v>134</v>
      </c>
      <c r="S12">
        <v>302</v>
      </c>
      <c r="T12"/>
      <c r="U12" s="1">
        <v>11</v>
      </c>
      <c r="V12" t="s">
        <v>98</v>
      </c>
      <c r="W12" s="13">
        <v>91</v>
      </c>
      <c r="X12"/>
      <c r="AG12" s="1">
        <v>11</v>
      </c>
      <c r="AH12" s="1" t="s">
        <v>83</v>
      </c>
      <c r="AI12">
        <v>42</v>
      </c>
      <c r="AJ12"/>
      <c r="AS12" s="1">
        <v>11</v>
      </c>
      <c r="AT12" s="197" t="s">
        <v>166</v>
      </c>
      <c r="AU12" s="198">
        <v>0</v>
      </c>
      <c r="AW12" s="1">
        <v>11</v>
      </c>
      <c r="AX12" s="34" t="s">
        <v>175</v>
      </c>
      <c r="AY12">
        <v>1727</v>
      </c>
    </row>
    <row r="13" spans="1:51" x14ac:dyDescent="0.25">
      <c r="A13" s="22">
        <v>12</v>
      </c>
      <c r="B13" s="34" t="s">
        <v>28</v>
      </c>
      <c r="C13">
        <v>1689</v>
      </c>
      <c r="D13"/>
      <c r="E13" s="2">
        <v>12</v>
      </c>
      <c r="F13" s="34" t="s">
        <v>5</v>
      </c>
      <c r="G13">
        <v>450</v>
      </c>
      <c r="H13"/>
      <c r="I13" s="1">
        <v>12</v>
      </c>
      <c r="J13" s="34" t="s">
        <v>16</v>
      </c>
      <c r="K13">
        <v>346</v>
      </c>
      <c r="L13"/>
      <c r="M13" s="1">
        <v>12</v>
      </c>
      <c r="N13" s="34" t="s">
        <v>112</v>
      </c>
      <c r="O13">
        <v>94</v>
      </c>
      <c r="P13" s="20"/>
      <c r="Q13" s="1">
        <v>12</v>
      </c>
      <c r="R13" s="34" t="s">
        <v>132</v>
      </c>
      <c r="S13">
        <v>197</v>
      </c>
      <c r="T13"/>
      <c r="U13" s="1">
        <v>12</v>
      </c>
      <c r="V13" t="s">
        <v>89</v>
      </c>
      <c r="W13" s="13">
        <v>89</v>
      </c>
      <c r="X13"/>
      <c r="AG13" s="1">
        <v>12</v>
      </c>
      <c r="AH13" s="1" t="s">
        <v>81</v>
      </c>
      <c r="AI13">
        <v>28</v>
      </c>
      <c r="AJ13"/>
      <c r="AT13" s="12" t="s">
        <v>47</v>
      </c>
      <c r="AU13" s="12">
        <f>SUM(AU2:AU12)</f>
        <v>5472</v>
      </c>
      <c r="AW13" s="1">
        <v>12</v>
      </c>
      <c r="AX13" s="34" t="s">
        <v>184</v>
      </c>
      <c r="AY13">
        <v>1630</v>
      </c>
    </row>
    <row r="14" spans="1:51" x14ac:dyDescent="0.25">
      <c r="A14" s="22">
        <v>13</v>
      </c>
      <c r="B14" s="34" t="s">
        <v>35</v>
      </c>
      <c r="C14">
        <v>1384</v>
      </c>
      <c r="D14"/>
      <c r="E14" s="2">
        <v>13</v>
      </c>
      <c r="F14" s="34" t="s">
        <v>105</v>
      </c>
      <c r="G14">
        <v>443</v>
      </c>
      <c r="H14"/>
      <c r="I14" s="1">
        <v>13</v>
      </c>
      <c r="J14" s="34" t="s">
        <v>15</v>
      </c>
      <c r="K14">
        <v>271</v>
      </c>
      <c r="L14"/>
      <c r="M14" s="1">
        <v>13</v>
      </c>
      <c r="N14" s="34" t="s">
        <v>118</v>
      </c>
      <c r="O14">
        <v>86</v>
      </c>
      <c r="P14" s="20"/>
      <c r="Q14" s="1">
        <v>13</v>
      </c>
      <c r="R14" s="34" t="s">
        <v>120</v>
      </c>
      <c r="S14">
        <v>193</v>
      </c>
      <c r="T14"/>
      <c r="U14" s="1">
        <v>13</v>
      </c>
      <c r="V14" t="s">
        <v>92</v>
      </c>
      <c r="W14" s="13">
        <v>87</v>
      </c>
      <c r="X14"/>
      <c r="AG14" s="1">
        <v>13</v>
      </c>
      <c r="AH14" s="1" t="s">
        <v>111</v>
      </c>
      <c r="AI14">
        <v>0</v>
      </c>
      <c r="AJ14"/>
      <c r="AW14" s="1">
        <v>13</v>
      </c>
      <c r="AX14" s="34" t="s">
        <v>72</v>
      </c>
      <c r="AY14">
        <v>1431</v>
      </c>
    </row>
    <row r="15" spans="1:51" x14ac:dyDescent="0.25">
      <c r="A15" s="22">
        <v>14</v>
      </c>
      <c r="B15" s="34" t="s">
        <v>8</v>
      </c>
      <c r="C15">
        <v>1113</v>
      </c>
      <c r="D15"/>
      <c r="E15" s="2">
        <v>14</v>
      </c>
      <c r="F15" s="34" t="s">
        <v>130</v>
      </c>
      <c r="G15">
        <v>425</v>
      </c>
      <c r="H15"/>
      <c r="I15" s="1">
        <v>14</v>
      </c>
      <c r="J15" s="34" t="s">
        <v>22</v>
      </c>
      <c r="K15">
        <v>237</v>
      </c>
      <c r="L15"/>
      <c r="M15" s="1">
        <v>14</v>
      </c>
      <c r="N15" s="34" t="s">
        <v>30</v>
      </c>
      <c r="O15">
        <v>81</v>
      </c>
      <c r="P15" s="20"/>
      <c r="Q15" s="1">
        <v>14</v>
      </c>
      <c r="R15" s="34" t="s">
        <v>137</v>
      </c>
      <c r="S15">
        <v>156</v>
      </c>
      <c r="T15"/>
      <c r="U15" s="1">
        <v>14</v>
      </c>
      <c r="V15" t="s">
        <v>30</v>
      </c>
      <c r="W15" s="13">
        <v>81</v>
      </c>
      <c r="X15"/>
      <c r="AB15" s="18"/>
      <c r="AH15" s="16" t="s">
        <v>47</v>
      </c>
      <c r="AI15" s="17">
        <f>SUM(AI2:AI14)</f>
        <v>2271</v>
      </c>
      <c r="AJ15"/>
      <c r="AL15"/>
      <c r="AW15" s="1">
        <v>14</v>
      </c>
      <c r="AX15" s="34" t="s">
        <v>177</v>
      </c>
      <c r="AY15">
        <v>907</v>
      </c>
    </row>
    <row r="16" spans="1:51" x14ac:dyDescent="0.25">
      <c r="A16" s="22">
        <v>15</v>
      </c>
      <c r="B16" s="34" t="s">
        <v>18</v>
      </c>
      <c r="C16">
        <v>939</v>
      </c>
      <c r="D16"/>
      <c r="E16" s="2">
        <v>15</v>
      </c>
      <c r="F16" s="34" t="s">
        <v>126</v>
      </c>
      <c r="G16">
        <v>369</v>
      </c>
      <c r="H16"/>
      <c r="I16" s="1">
        <v>15</v>
      </c>
      <c r="J16" s="34" t="s">
        <v>94</v>
      </c>
      <c r="K16">
        <v>232</v>
      </c>
      <c r="L16"/>
      <c r="M16" s="1">
        <v>15</v>
      </c>
      <c r="N16" s="34" t="s">
        <v>95</v>
      </c>
      <c r="O16">
        <v>64</v>
      </c>
      <c r="P16" s="20"/>
      <c r="Q16" s="1">
        <v>15</v>
      </c>
      <c r="R16" s="34" t="s">
        <v>36</v>
      </c>
      <c r="S16">
        <v>106</v>
      </c>
      <c r="T16"/>
      <c r="U16" s="1">
        <v>15</v>
      </c>
      <c r="V16" t="s">
        <v>95</v>
      </c>
      <c r="W16" s="13">
        <v>64</v>
      </c>
      <c r="X16"/>
      <c r="AB16" s="19"/>
      <c r="AJ16"/>
      <c r="AL16"/>
      <c r="AW16" s="1">
        <v>15</v>
      </c>
      <c r="AX16" s="34" t="s">
        <v>185</v>
      </c>
      <c r="AY16">
        <v>898</v>
      </c>
    </row>
    <row r="17" spans="1:51" x14ac:dyDescent="0.25">
      <c r="A17" s="22">
        <v>16</v>
      </c>
      <c r="B17" s="34" t="s">
        <v>116</v>
      </c>
      <c r="C17">
        <v>926</v>
      </c>
      <c r="D17"/>
      <c r="E17" s="2">
        <v>16</v>
      </c>
      <c r="F17" s="34" t="s">
        <v>139</v>
      </c>
      <c r="G17">
        <v>305</v>
      </c>
      <c r="H17"/>
      <c r="I17" s="1">
        <v>16</v>
      </c>
      <c r="J17" s="34" t="s">
        <v>59</v>
      </c>
      <c r="K17">
        <v>224</v>
      </c>
      <c r="L17"/>
      <c r="M17" s="1">
        <v>16</v>
      </c>
      <c r="N17" s="34" t="s">
        <v>62</v>
      </c>
      <c r="O17">
        <v>38</v>
      </c>
      <c r="P17" s="20"/>
      <c r="Q17" s="1">
        <v>16</v>
      </c>
      <c r="R17" s="34" t="s">
        <v>138</v>
      </c>
      <c r="S17">
        <v>48</v>
      </c>
      <c r="T17"/>
      <c r="U17" s="1">
        <v>16</v>
      </c>
      <c r="V17" t="s">
        <v>102</v>
      </c>
      <c r="W17" s="13">
        <v>52</v>
      </c>
      <c r="X17"/>
      <c r="Y17"/>
      <c r="AB17" s="18"/>
      <c r="AI17"/>
      <c r="AJ17"/>
      <c r="AL17"/>
      <c r="AW17" s="1">
        <v>16</v>
      </c>
      <c r="AX17" s="34" t="s">
        <v>171</v>
      </c>
      <c r="AY17">
        <v>830</v>
      </c>
    </row>
    <row r="18" spans="1:51" x14ac:dyDescent="0.25">
      <c r="A18" s="22">
        <v>17</v>
      </c>
      <c r="B18" s="34" t="s">
        <v>160</v>
      </c>
      <c r="C18">
        <v>898</v>
      </c>
      <c r="D18"/>
      <c r="E18" s="2">
        <v>17</v>
      </c>
      <c r="F18" s="34" t="s">
        <v>4</v>
      </c>
      <c r="G18">
        <v>290</v>
      </c>
      <c r="H18"/>
      <c r="I18" s="1">
        <v>17</v>
      </c>
      <c r="J18" s="34" t="s">
        <v>88</v>
      </c>
      <c r="K18">
        <v>199</v>
      </c>
      <c r="L18"/>
      <c r="M18" s="1">
        <v>17</v>
      </c>
      <c r="N18" s="34" t="s">
        <v>96</v>
      </c>
      <c r="O18">
        <v>31</v>
      </c>
      <c r="P18" s="20"/>
      <c r="Q18" s="1">
        <v>17</v>
      </c>
      <c r="R18" s="34" t="s">
        <v>153</v>
      </c>
      <c r="S18">
        <v>20</v>
      </c>
      <c r="T18"/>
      <c r="U18" s="1">
        <v>17</v>
      </c>
      <c r="V18" s="1" t="s">
        <v>62</v>
      </c>
      <c r="W18" s="13">
        <v>38</v>
      </c>
      <c r="X18"/>
      <c r="Y18"/>
      <c r="AB18" s="18"/>
      <c r="AI18"/>
      <c r="AL18"/>
      <c r="AW18" s="1">
        <v>17</v>
      </c>
      <c r="AX18" s="34" t="s">
        <v>180</v>
      </c>
      <c r="AY18">
        <v>744</v>
      </c>
    </row>
    <row r="19" spans="1:51" x14ac:dyDescent="0.25">
      <c r="A19" s="22">
        <v>18</v>
      </c>
      <c r="B19" s="34" t="s">
        <v>33</v>
      </c>
      <c r="C19">
        <v>839</v>
      </c>
      <c r="D19"/>
      <c r="E19" s="2">
        <v>18</v>
      </c>
      <c r="F19" s="34" t="s">
        <v>159</v>
      </c>
      <c r="G19">
        <v>287</v>
      </c>
      <c r="H19"/>
      <c r="I19" s="1">
        <v>18</v>
      </c>
      <c r="J19" s="34" t="s">
        <v>80</v>
      </c>
      <c r="K19">
        <v>188</v>
      </c>
      <c r="L19"/>
      <c r="M19" s="1">
        <v>18</v>
      </c>
      <c r="N19" s="34" t="s">
        <v>101</v>
      </c>
      <c r="O19">
        <v>29</v>
      </c>
      <c r="P19" s="20"/>
      <c r="Q19" s="1">
        <v>18</v>
      </c>
      <c r="R19" s="34" t="s">
        <v>220</v>
      </c>
      <c r="S19">
        <v>1</v>
      </c>
      <c r="U19" s="1">
        <v>18</v>
      </c>
      <c r="V19" t="s">
        <v>96</v>
      </c>
      <c r="W19" s="13">
        <v>31</v>
      </c>
      <c r="X19"/>
      <c r="Y19"/>
      <c r="AB19" s="18"/>
      <c r="AW19" s="1">
        <v>18</v>
      </c>
      <c r="AX19" s="34" t="s">
        <v>178</v>
      </c>
      <c r="AY19">
        <v>671</v>
      </c>
    </row>
    <row r="20" spans="1:51" x14ac:dyDescent="0.25">
      <c r="A20" s="22">
        <v>19</v>
      </c>
      <c r="B20" s="34" t="s">
        <v>37</v>
      </c>
      <c r="C20">
        <v>827</v>
      </c>
      <c r="D20"/>
      <c r="E20" s="2">
        <v>19</v>
      </c>
      <c r="F20" s="34" t="s">
        <v>124</v>
      </c>
      <c r="G20">
        <v>282</v>
      </c>
      <c r="H20"/>
      <c r="I20" s="1">
        <v>19</v>
      </c>
      <c r="J20" s="34" t="s">
        <v>84</v>
      </c>
      <c r="K20">
        <v>187</v>
      </c>
      <c r="L20"/>
      <c r="M20" s="1">
        <v>19</v>
      </c>
      <c r="N20" s="34" t="s">
        <v>113</v>
      </c>
      <c r="O20">
        <v>21</v>
      </c>
      <c r="P20" s="20"/>
      <c r="R20" s="54"/>
      <c r="S20" s="54"/>
      <c r="U20" s="1">
        <v>19</v>
      </c>
      <c r="V20" t="s">
        <v>101</v>
      </c>
      <c r="W20" s="13">
        <v>29</v>
      </c>
      <c r="X20"/>
      <c r="Y20"/>
      <c r="AL20"/>
      <c r="AW20" s="1">
        <v>19</v>
      </c>
      <c r="AX20" s="34" t="s">
        <v>174</v>
      </c>
      <c r="AY20">
        <v>507</v>
      </c>
    </row>
    <row r="21" spans="1:51" x14ac:dyDescent="0.25">
      <c r="A21" s="22">
        <v>20</v>
      </c>
      <c r="B21" s="34" t="s">
        <v>3</v>
      </c>
      <c r="C21">
        <v>812</v>
      </c>
      <c r="D21"/>
      <c r="E21" s="2">
        <v>20</v>
      </c>
      <c r="F21" s="34" t="s">
        <v>123</v>
      </c>
      <c r="G21">
        <v>280</v>
      </c>
      <c r="H21"/>
      <c r="I21" s="1">
        <v>20</v>
      </c>
      <c r="J21" s="34" t="s">
        <v>23</v>
      </c>
      <c r="K21">
        <v>174</v>
      </c>
      <c r="L21"/>
      <c r="M21" s="1">
        <v>20</v>
      </c>
      <c r="N21" s="34" t="s">
        <v>103</v>
      </c>
      <c r="O21">
        <v>20</v>
      </c>
      <c r="P21" s="20"/>
      <c r="R21" s="54"/>
      <c r="S21" s="54"/>
      <c r="U21" s="1">
        <v>20</v>
      </c>
      <c r="V21" t="s">
        <v>81</v>
      </c>
      <c r="W21" s="13">
        <v>28</v>
      </c>
      <c r="X21"/>
      <c r="AL21"/>
      <c r="AW21" s="1">
        <v>20</v>
      </c>
      <c r="AX21" s="34" t="s">
        <v>176</v>
      </c>
      <c r="AY21">
        <v>465</v>
      </c>
    </row>
    <row r="22" spans="1:51" x14ac:dyDescent="0.25">
      <c r="A22" s="22">
        <v>21</v>
      </c>
      <c r="B22" s="34" t="s">
        <v>7</v>
      </c>
      <c r="C22">
        <v>776</v>
      </c>
      <c r="D22"/>
      <c r="E22" s="2">
        <v>21</v>
      </c>
      <c r="F22" s="34" t="s">
        <v>115</v>
      </c>
      <c r="G22">
        <v>258</v>
      </c>
      <c r="H22"/>
      <c r="I22" s="1">
        <v>21</v>
      </c>
      <c r="J22" s="34" t="s">
        <v>87</v>
      </c>
      <c r="K22">
        <v>108</v>
      </c>
      <c r="L22"/>
      <c r="M22" s="1">
        <v>21</v>
      </c>
      <c r="N22" s="34" t="s">
        <v>151</v>
      </c>
      <c r="O22">
        <v>14</v>
      </c>
      <c r="P22" s="20"/>
      <c r="R22" s="20"/>
      <c r="S22" s="20"/>
      <c r="U22" s="1">
        <v>21</v>
      </c>
      <c r="V22" t="s">
        <v>104</v>
      </c>
      <c r="W22" s="13">
        <v>22</v>
      </c>
      <c r="X22"/>
      <c r="Y22"/>
      <c r="AE22"/>
      <c r="AL22"/>
      <c r="AM22"/>
      <c r="AN22"/>
      <c r="AW22" s="1">
        <v>21</v>
      </c>
      <c r="AX22" s="34" t="s">
        <v>183</v>
      </c>
      <c r="AY22">
        <v>441</v>
      </c>
    </row>
    <row r="23" spans="1:51" x14ac:dyDescent="0.25">
      <c r="A23" s="22">
        <v>22</v>
      </c>
      <c r="B23" s="34" t="s">
        <v>131</v>
      </c>
      <c r="C23">
        <v>671</v>
      </c>
      <c r="D23"/>
      <c r="E23" s="2">
        <v>22</v>
      </c>
      <c r="F23" s="34" t="s">
        <v>9</v>
      </c>
      <c r="G23">
        <v>254</v>
      </c>
      <c r="H23"/>
      <c r="I23" s="1">
        <v>22</v>
      </c>
      <c r="J23" s="34" t="s">
        <v>24</v>
      </c>
      <c r="K23">
        <v>103</v>
      </c>
      <c r="L23"/>
      <c r="M23" s="1">
        <v>22</v>
      </c>
      <c r="N23" s="34" t="s">
        <v>114</v>
      </c>
      <c r="O23">
        <v>10</v>
      </c>
      <c r="P23" s="20"/>
      <c r="R23" s="21" t="s">
        <v>47</v>
      </c>
      <c r="S23" s="12">
        <f>SUM(S2:S21)</f>
        <v>12343</v>
      </c>
      <c r="U23" s="1">
        <v>22</v>
      </c>
      <c r="V23" t="s">
        <v>113</v>
      </c>
      <c r="W23" s="13">
        <v>21</v>
      </c>
      <c r="X23" s="20"/>
      <c r="AE23"/>
      <c r="AI23"/>
      <c r="AM23"/>
      <c r="AW23" s="1">
        <v>22</v>
      </c>
      <c r="AX23" s="34" t="s">
        <v>182</v>
      </c>
      <c r="AY23">
        <v>390</v>
      </c>
    </row>
    <row r="24" spans="1:51" x14ac:dyDescent="0.25">
      <c r="A24" s="22">
        <v>23</v>
      </c>
      <c r="B24" s="34" t="s">
        <v>54</v>
      </c>
      <c r="C24">
        <v>632</v>
      </c>
      <c r="D24"/>
      <c r="E24" s="2">
        <v>23</v>
      </c>
      <c r="F24" s="34" t="s">
        <v>128</v>
      </c>
      <c r="G24">
        <v>201</v>
      </c>
      <c r="H24"/>
      <c r="I24" s="1">
        <v>23</v>
      </c>
      <c r="J24" s="34" t="s">
        <v>90</v>
      </c>
      <c r="K24">
        <v>94</v>
      </c>
      <c r="L24"/>
      <c r="M24" s="1">
        <v>23</v>
      </c>
      <c r="N24" s="34" t="s">
        <v>150</v>
      </c>
      <c r="O24">
        <v>1</v>
      </c>
      <c r="P24" s="20"/>
      <c r="R24" s="20"/>
      <c r="S24" s="20"/>
      <c r="U24" s="1">
        <v>23</v>
      </c>
      <c r="V24" t="s">
        <v>103</v>
      </c>
      <c r="W24" s="13">
        <v>20</v>
      </c>
      <c r="Y24"/>
      <c r="AE24"/>
      <c r="AI24"/>
      <c r="AM24"/>
      <c r="AW24" s="1">
        <v>23</v>
      </c>
      <c r="AX24" s="34" t="s">
        <v>173</v>
      </c>
      <c r="AY24">
        <v>318</v>
      </c>
    </row>
    <row r="25" spans="1:51" x14ac:dyDescent="0.25">
      <c r="A25" s="22">
        <v>24</v>
      </c>
      <c r="B25" s="34" t="s">
        <v>17</v>
      </c>
      <c r="C25">
        <v>614</v>
      </c>
      <c r="D25"/>
      <c r="E25" s="2">
        <v>24</v>
      </c>
      <c r="F25" s="34" t="s">
        <v>76</v>
      </c>
      <c r="G25">
        <v>179</v>
      </c>
      <c r="H25"/>
      <c r="I25" s="1">
        <v>24</v>
      </c>
      <c r="J25" s="34" t="s">
        <v>98</v>
      </c>
      <c r="K25">
        <v>91</v>
      </c>
      <c r="L25"/>
      <c r="N25" s="34"/>
      <c r="O25"/>
      <c r="P25" s="20"/>
      <c r="Q25" s="20"/>
      <c r="R25" s="20"/>
      <c r="S25" s="20"/>
      <c r="U25" s="1">
        <v>24</v>
      </c>
      <c r="V25" t="s">
        <v>110</v>
      </c>
      <c r="W25" s="13">
        <v>12</v>
      </c>
      <c r="AE25"/>
      <c r="AI25"/>
      <c r="AM25"/>
      <c r="AW25" s="1">
        <v>24</v>
      </c>
      <c r="AX25" s="34" t="s">
        <v>181</v>
      </c>
      <c r="AY25">
        <v>287</v>
      </c>
    </row>
    <row r="26" spans="1:51" x14ac:dyDescent="0.25">
      <c r="A26" s="22">
        <v>25</v>
      </c>
      <c r="B26" s="34" t="s">
        <v>34</v>
      </c>
      <c r="C26">
        <v>591</v>
      </c>
      <c r="D26"/>
      <c r="E26" s="2">
        <v>25</v>
      </c>
      <c r="F26" s="34" t="s">
        <v>127</v>
      </c>
      <c r="G26">
        <v>143</v>
      </c>
      <c r="H26"/>
      <c r="I26" s="1">
        <v>25</v>
      </c>
      <c r="J26" s="34" t="s">
        <v>89</v>
      </c>
      <c r="K26">
        <v>89</v>
      </c>
      <c r="L26"/>
      <c r="N26"/>
      <c r="O26" s="23"/>
      <c r="P26" s="23"/>
      <c r="Q26" s="23"/>
      <c r="R26" s="23"/>
      <c r="S26" s="23"/>
      <c r="U26" s="1">
        <v>25</v>
      </c>
      <c r="V26" s="1" t="s">
        <v>114</v>
      </c>
      <c r="W26" s="13">
        <v>10</v>
      </c>
      <c r="Y26"/>
      <c r="AE26"/>
      <c r="AI26"/>
      <c r="AM26"/>
      <c r="AW26" s="1">
        <v>25</v>
      </c>
      <c r="AX26" s="34" t="s">
        <v>172</v>
      </c>
      <c r="AY26">
        <v>258</v>
      </c>
    </row>
    <row r="27" spans="1:51" x14ac:dyDescent="0.25">
      <c r="A27" s="22">
        <v>26</v>
      </c>
      <c r="B27" s="34" t="s">
        <v>122</v>
      </c>
      <c r="C27">
        <v>565</v>
      </c>
      <c r="D27"/>
      <c r="E27" s="2">
        <v>26</v>
      </c>
      <c r="F27" s="34" t="s">
        <v>125</v>
      </c>
      <c r="G27">
        <v>138</v>
      </c>
      <c r="H27"/>
      <c r="I27" s="1">
        <v>26</v>
      </c>
      <c r="J27" s="34" t="s">
        <v>92</v>
      </c>
      <c r="K27">
        <v>87</v>
      </c>
      <c r="L27"/>
      <c r="N27" s="21" t="s">
        <v>47</v>
      </c>
      <c r="O27" s="12">
        <f>SUM(O2:O26)</f>
        <v>7065</v>
      </c>
      <c r="P27" s="12"/>
      <c r="Q27" s="12"/>
      <c r="R27" s="12"/>
      <c r="S27" s="12"/>
      <c r="V27" s="16" t="s">
        <v>47</v>
      </c>
      <c r="W27" s="26">
        <f>SUM(W2:W26)</f>
        <v>2494</v>
      </c>
      <c r="Y27"/>
      <c r="AE27"/>
      <c r="AI27"/>
      <c r="AL27"/>
      <c r="AM27"/>
      <c r="AW27" s="1">
        <v>26</v>
      </c>
      <c r="AX27" s="34" t="s">
        <v>189</v>
      </c>
      <c r="AY27">
        <v>254</v>
      </c>
    </row>
    <row r="28" spans="1:51" x14ac:dyDescent="0.25">
      <c r="A28" s="22">
        <v>27</v>
      </c>
      <c r="B28" s="34" t="s">
        <v>117</v>
      </c>
      <c r="C28">
        <v>507</v>
      </c>
      <c r="D28"/>
      <c r="E28" s="2">
        <v>27</v>
      </c>
      <c r="F28" s="34" t="s">
        <v>142</v>
      </c>
      <c r="G28">
        <v>134</v>
      </c>
      <c r="H28"/>
      <c r="I28" s="1">
        <v>27</v>
      </c>
      <c r="J28" s="34" t="s">
        <v>26</v>
      </c>
      <c r="K28">
        <v>84</v>
      </c>
      <c r="L28"/>
      <c r="N28"/>
      <c r="O28"/>
      <c r="P28"/>
      <c r="Q28"/>
      <c r="R28"/>
      <c r="S28"/>
      <c r="Y28"/>
      <c r="Z28" s="53"/>
      <c r="AA28" s="2"/>
      <c r="AE28"/>
      <c r="AI28"/>
      <c r="AL28"/>
      <c r="AM28"/>
      <c r="AW28" s="1">
        <v>27</v>
      </c>
      <c r="AX28" s="34" t="s">
        <v>80</v>
      </c>
      <c r="AY28">
        <v>188</v>
      </c>
    </row>
    <row r="29" spans="1:51" ht="14.25" customHeight="1" x14ac:dyDescent="0.25">
      <c r="A29" s="22">
        <v>28</v>
      </c>
      <c r="B29" s="34" t="s">
        <v>6</v>
      </c>
      <c r="C29">
        <v>496</v>
      </c>
      <c r="D29"/>
      <c r="E29" s="2">
        <v>28</v>
      </c>
      <c r="F29" s="34" t="s">
        <v>135</v>
      </c>
      <c r="G29">
        <v>107</v>
      </c>
      <c r="H29"/>
      <c r="I29" s="1">
        <v>28</v>
      </c>
      <c r="J29" s="34" t="s">
        <v>93</v>
      </c>
      <c r="K29">
        <v>82</v>
      </c>
      <c r="L29"/>
      <c r="N29"/>
      <c r="O29"/>
      <c r="P29"/>
      <c r="Q29"/>
      <c r="R29"/>
      <c r="S29"/>
      <c r="Y29"/>
      <c r="AA29" s="2"/>
      <c r="AE29"/>
      <c r="AI29"/>
      <c r="AW29" s="1">
        <v>28</v>
      </c>
      <c r="AX29" s="34" t="s">
        <v>187</v>
      </c>
      <c r="AY29">
        <v>179</v>
      </c>
    </row>
    <row r="30" spans="1:51" x14ac:dyDescent="0.25">
      <c r="A30" s="22">
        <v>29</v>
      </c>
      <c r="B30" s="34" t="s">
        <v>55</v>
      </c>
      <c r="C30">
        <v>482</v>
      </c>
      <c r="D30"/>
      <c r="E30" s="2">
        <v>29</v>
      </c>
      <c r="F30" s="34" t="s">
        <v>149</v>
      </c>
      <c r="G30">
        <v>100</v>
      </c>
      <c r="H30"/>
      <c r="I30" s="1">
        <v>29</v>
      </c>
      <c r="J30" s="34" t="s">
        <v>20</v>
      </c>
      <c r="K30">
        <v>79</v>
      </c>
      <c r="L30"/>
      <c r="N30"/>
      <c r="O30"/>
      <c r="P30"/>
      <c r="Q30"/>
      <c r="R30"/>
      <c r="S30"/>
      <c r="W30"/>
      <c r="Y30"/>
      <c r="Z30"/>
      <c r="AA30" s="2"/>
      <c r="AE30"/>
      <c r="AI30"/>
      <c r="AL30"/>
      <c r="AM30"/>
      <c r="AW30" s="1">
        <v>29</v>
      </c>
      <c r="AX30" s="34" t="s">
        <v>23</v>
      </c>
      <c r="AY30">
        <v>174</v>
      </c>
    </row>
    <row r="31" spans="1:51" x14ac:dyDescent="0.25">
      <c r="A31" s="22">
        <v>30</v>
      </c>
      <c r="B31" s="34" t="s">
        <v>57</v>
      </c>
      <c r="C31">
        <v>480</v>
      </c>
      <c r="D31"/>
      <c r="E31" s="2">
        <v>30</v>
      </c>
      <c r="F31" s="34" t="s">
        <v>145</v>
      </c>
      <c r="G31">
        <v>80</v>
      </c>
      <c r="H31"/>
      <c r="I31" s="1">
        <v>30</v>
      </c>
      <c r="J31" s="34" t="s">
        <v>58</v>
      </c>
      <c r="K31">
        <v>74</v>
      </c>
      <c r="L31"/>
      <c r="N31"/>
      <c r="O31"/>
      <c r="P31"/>
      <c r="Q31"/>
      <c r="R31"/>
      <c r="S31"/>
      <c r="V31" s="113"/>
      <c r="W31"/>
      <c r="Y31"/>
      <c r="AA31" s="2"/>
      <c r="AE31"/>
      <c r="AI31"/>
      <c r="AM31"/>
      <c r="AW31" s="1">
        <v>30</v>
      </c>
      <c r="AX31" s="34" t="s">
        <v>186</v>
      </c>
      <c r="AY31">
        <v>148</v>
      </c>
    </row>
    <row r="32" spans="1:51" x14ac:dyDescent="0.25">
      <c r="A32" s="22">
        <v>31</v>
      </c>
      <c r="B32" s="34" t="s">
        <v>5</v>
      </c>
      <c r="C32">
        <v>450</v>
      </c>
      <c r="D32"/>
      <c r="E32" s="2">
        <v>31</v>
      </c>
      <c r="F32" s="34" t="s">
        <v>136</v>
      </c>
      <c r="G32">
        <v>66</v>
      </c>
      <c r="H32"/>
      <c r="I32" s="1">
        <v>31</v>
      </c>
      <c r="J32" s="34" t="s">
        <v>85</v>
      </c>
      <c r="K32">
        <v>67</v>
      </c>
      <c r="L32"/>
      <c r="V32" s="20"/>
      <c r="W32"/>
      <c r="Z32"/>
      <c r="AA32" s="2"/>
      <c r="AE32"/>
      <c r="AI32"/>
      <c r="AL32"/>
      <c r="AM32"/>
      <c r="AW32" s="1">
        <v>31</v>
      </c>
      <c r="AX32" s="34" t="s">
        <v>179</v>
      </c>
      <c r="AY32">
        <v>138</v>
      </c>
    </row>
    <row r="33" spans="1:51" x14ac:dyDescent="0.25">
      <c r="A33" s="22">
        <v>32</v>
      </c>
      <c r="B33" s="34" t="s">
        <v>105</v>
      </c>
      <c r="C33">
        <v>443</v>
      </c>
      <c r="D33"/>
      <c r="E33" s="2">
        <v>32</v>
      </c>
      <c r="F33" s="34" t="s">
        <v>169</v>
      </c>
      <c r="G33">
        <v>54</v>
      </c>
      <c r="H33"/>
      <c r="I33" s="1">
        <v>32</v>
      </c>
      <c r="J33" s="34" t="s">
        <v>91</v>
      </c>
      <c r="K33">
        <v>65</v>
      </c>
      <c r="L33"/>
      <c r="V33" s="20"/>
      <c r="W33"/>
      <c r="Y33"/>
      <c r="AA33" s="2"/>
      <c r="AE33"/>
      <c r="AI33"/>
      <c r="AM33"/>
      <c r="AW33" s="1">
        <v>32</v>
      </c>
      <c r="AX33" s="34" t="s">
        <v>87</v>
      </c>
      <c r="AY33">
        <v>108</v>
      </c>
    </row>
    <row r="34" spans="1:51" x14ac:dyDescent="0.25">
      <c r="A34" s="22">
        <v>33</v>
      </c>
      <c r="B34" s="34" t="s">
        <v>29</v>
      </c>
      <c r="C34">
        <v>434</v>
      </c>
      <c r="D34"/>
      <c r="E34" s="2">
        <v>33</v>
      </c>
      <c r="F34" s="34" t="s">
        <v>133</v>
      </c>
      <c r="G34">
        <v>52</v>
      </c>
      <c r="H34"/>
      <c r="I34" s="1">
        <v>33</v>
      </c>
      <c r="J34" s="34" t="s">
        <v>86</v>
      </c>
      <c r="K34">
        <v>53</v>
      </c>
      <c r="L34"/>
      <c r="V34" s="113"/>
      <c r="W34"/>
      <c r="Y34"/>
      <c r="Z34"/>
      <c r="AA34" s="2"/>
      <c r="AE34"/>
      <c r="AH34"/>
      <c r="AI34"/>
      <c r="AL34"/>
      <c r="AM34"/>
      <c r="AW34" s="1">
        <v>33</v>
      </c>
      <c r="AX34" s="34" t="s">
        <v>193</v>
      </c>
      <c r="AY34">
        <v>107</v>
      </c>
    </row>
    <row r="35" spans="1:51" x14ac:dyDescent="0.25">
      <c r="A35" s="22">
        <v>34</v>
      </c>
      <c r="B35" s="34" t="s">
        <v>130</v>
      </c>
      <c r="C35">
        <v>425</v>
      </c>
      <c r="D35"/>
      <c r="E35" s="2">
        <v>34</v>
      </c>
      <c r="F35" s="34" t="s">
        <v>146</v>
      </c>
      <c r="G35">
        <v>42</v>
      </c>
      <c r="H35"/>
      <c r="I35" s="1">
        <v>34</v>
      </c>
      <c r="J35" s="34" t="s">
        <v>102</v>
      </c>
      <c r="K35">
        <v>52</v>
      </c>
      <c r="L35"/>
      <c r="W35"/>
      <c r="Y35"/>
      <c r="Z35"/>
      <c r="AA35" s="2"/>
      <c r="AE35"/>
      <c r="AI35"/>
      <c r="AW35" s="1">
        <v>34</v>
      </c>
      <c r="AX35" s="34" t="s">
        <v>196</v>
      </c>
      <c r="AY35">
        <v>100</v>
      </c>
    </row>
    <row r="36" spans="1:51" x14ac:dyDescent="0.25">
      <c r="A36" s="22">
        <v>35</v>
      </c>
      <c r="B36" s="34" t="s">
        <v>49</v>
      </c>
      <c r="C36">
        <v>422</v>
      </c>
      <c r="D36"/>
      <c r="E36" s="2">
        <v>35</v>
      </c>
      <c r="F36" s="34" t="s">
        <v>155</v>
      </c>
      <c r="G36">
        <v>42</v>
      </c>
      <c r="H36"/>
      <c r="I36" s="1">
        <v>35</v>
      </c>
      <c r="J36" s="34" t="s">
        <v>140</v>
      </c>
      <c r="K36">
        <v>52</v>
      </c>
      <c r="L36"/>
      <c r="N36"/>
      <c r="O36"/>
      <c r="W36"/>
      <c r="Y36"/>
      <c r="Z36"/>
      <c r="AA36" s="2"/>
      <c r="AE36"/>
      <c r="AI36"/>
      <c r="AL36"/>
      <c r="AM36"/>
      <c r="AW36" s="1">
        <v>35</v>
      </c>
      <c r="AX36" s="34" t="s">
        <v>195</v>
      </c>
      <c r="AY36">
        <v>82</v>
      </c>
    </row>
    <row r="37" spans="1:51" x14ac:dyDescent="0.25">
      <c r="A37" s="22">
        <v>36</v>
      </c>
      <c r="B37" s="34" t="s">
        <v>21</v>
      </c>
      <c r="C37">
        <v>400</v>
      </c>
      <c r="D37"/>
      <c r="E37" s="2">
        <v>36</v>
      </c>
      <c r="F37" s="34" t="s">
        <v>165</v>
      </c>
      <c r="G37">
        <v>40</v>
      </c>
      <c r="H37"/>
      <c r="I37" s="1">
        <v>36</v>
      </c>
      <c r="J37" s="34" t="s">
        <v>83</v>
      </c>
      <c r="K37">
        <v>42</v>
      </c>
      <c r="L37"/>
      <c r="N37"/>
      <c r="O37"/>
      <c r="P37"/>
      <c r="Q37"/>
      <c r="R37"/>
      <c r="S37"/>
      <c r="W37"/>
      <c r="Y37"/>
      <c r="Z37"/>
      <c r="AA37" s="2"/>
      <c r="AE37"/>
      <c r="AH37"/>
      <c r="AI37"/>
      <c r="AW37" s="1">
        <v>36</v>
      </c>
      <c r="AX37" s="34" t="s">
        <v>191</v>
      </c>
      <c r="AY37">
        <v>80</v>
      </c>
    </row>
    <row r="38" spans="1:51" x14ac:dyDescent="0.25">
      <c r="A38" s="22">
        <v>37</v>
      </c>
      <c r="B38" s="34" t="s">
        <v>19</v>
      </c>
      <c r="C38">
        <v>398</v>
      </c>
      <c r="D38"/>
      <c r="E38" s="2">
        <v>37</v>
      </c>
      <c r="F38" s="34" t="s">
        <v>148</v>
      </c>
      <c r="G38">
        <v>29</v>
      </c>
      <c r="I38" s="1">
        <v>37</v>
      </c>
      <c r="J38" s="34" t="s">
        <v>144</v>
      </c>
      <c r="K38">
        <v>38</v>
      </c>
      <c r="L38"/>
      <c r="N38"/>
      <c r="O38"/>
      <c r="P38"/>
      <c r="Q38"/>
      <c r="R38"/>
      <c r="S38"/>
      <c r="W38"/>
      <c r="Y38"/>
      <c r="Z38"/>
      <c r="AA38" s="2"/>
      <c r="AE38"/>
      <c r="AI38"/>
      <c r="AW38" s="1">
        <v>37</v>
      </c>
      <c r="AX38" s="34" t="s">
        <v>188</v>
      </c>
      <c r="AY38">
        <v>74</v>
      </c>
    </row>
    <row r="39" spans="1:51" x14ac:dyDescent="0.25">
      <c r="A39" s="22">
        <v>38</v>
      </c>
      <c r="B39" s="34" t="s">
        <v>126</v>
      </c>
      <c r="C39">
        <v>369</v>
      </c>
      <c r="D39"/>
      <c r="E39" s="2">
        <v>38</v>
      </c>
      <c r="F39" s="34" t="s">
        <v>60</v>
      </c>
      <c r="G39">
        <v>22</v>
      </c>
      <c r="I39" s="1">
        <v>38</v>
      </c>
      <c r="J39" s="34" t="s">
        <v>99</v>
      </c>
      <c r="K39">
        <v>30</v>
      </c>
      <c r="L39"/>
      <c r="N39"/>
      <c r="O39"/>
      <c r="P39"/>
      <c r="Q39"/>
      <c r="R39"/>
      <c r="S39"/>
      <c r="W39"/>
      <c r="Y39"/>
      <c r="Z39"/>
      <c r="AA39" s="2"/>
      <c r="AE39"/>
      <c r="AI39"/>
      <c r="AW39" s="1">
        <v>38</v>
      </c>
      <c r="AX39" s="34" t="s">
        <v>210</v>
      </c>
      <c r="AY39">
        <v>67</v>
      </c>
    </row>
    <row r="40" spans="1:51" x14ac:dyDescent="0.25">
      <c r="A40" s="22">
        <v>39</v>
      </c>
      <c r="B40" s="34" t="s">
        <v>16</v>
      </c>
      <c r="C40">
        <v>346</v>
      </c>
      <c r="D40"/>
      <c r="E40" s="2">
        <v>39</v>
      </c>
      <c r="F40" s="34" t="s">
        <v>167</v>
      </c>
      <c r="G40">
        <v>20</v>
      </c>
      <c r="I40" s="1">
        <v>39</v>
      </c>
      <c r="J40" s="34" t="s">
        <v>81</v>
      </c>
      <c r="K40">
        <v>28</v>
      </c>
      <c r="L40"/>
      <c r="N40"/>
      <c r="O40"/>
      <c r="P40"/>
      <c r="Q40"/>
      <c r="R40"/>
      <c r="S40"/>
      <c r="W40"/>
      <c r="Z40"/>
      <c r="AA40" s="2"/>
      <c r="AE40"/>
      <c r="AI40"/>
      <c r="AM40"/>
      <c r="AW40" s="1">
        <v>39</v>
      </c>
      <c r="AX40" s="34" t="s">
        <v>192</v>
      </c>
      <c r="AY40">
        <v>64</v>
      </c>
    </row>
    <row r="41" spans="1:51" x14ac:dyDescent="0.25">
      <c r="A41" s="22">
        <v>40</v>
      </c>
      <c r="B41" s="34" t="s">
        <v>119</v>
      </c>
      <c r="C41">
        <v>318</v>
      </c>
      <c r="D41"/>
      <c r="E41" s="2">
        <v>40</v>
      </c>
      <c r="F41" s="34" t="s">
        <v>78</v>
      </c>
      <c r="G41">
        <v>20</v>
      </c>
      <c r="I41" s="1">
        <v>40</v>
      </c>
      <c r="J41" s="34" t="s">
        <v>100</v>
      </c>
      <c r="K41">
        <v>28</v>
      </c>
      <c r="L41"/>
      <c r="N41"/>
      <c r="O41"/>
      <c r="P41"/>
      <c r="Q41"/>
      <c r="R41"/>
      <c r="S41"/>
      <c r="V41"/>
      <c r="W41"/>
      <c r="Z41"/>
      <c r="AA41" s="2"/>
      <c r="AD41"/>
      <c r="AE41"/>
      <c r="AI41"/>
      <c r="AL41"/>
      <c r="AM41"/>
      <c r="AW41" s="1">
        <v>40</v>
      </c>
      <c r="AX41" s="34" t="s">
        <v>190</v>
      </c>
      <c r="AY41">
        <v>54</v>
      </c>
    </row>
    <row r="42" spans="1:51" x14ac:dyDescent="0.25">
      <c r="A42" s="22">
        <v>41</v>
      </c>
      <c r="B42" s="34" t="s">
        <v>168</v>
      </c>
      <c r="C42">
        <v>306</v>
      </c>
      <c r="D42"/>
      <c r="E42" s="2">
        <v>41</v>
      </c>
      <c r="F42" s="34" t="s">
        <v>75</v>
      </c>
      <c r="G42">
        <v>18</v>
      </c>
      <c r="I42" s="1">
        <v>41</v>
      </c>
      <c r="J42" s="34" t="s">
        <v>25</v>
      </c>
      <c r="K42">
        <v>25</v>
      </c>
      <c r="L42"/>
      <c r="N42"/>
      <c r="O42"/>
      <c r="P42"/>
      <c r="Q42"/>
      <c r="R42"/>
      <c r="S42"/>
      <c r="W42"/>
      <c r="AA42" s="2"/>
      <c r="AE42"/>
      <c r="AH42"/>
      <c r="AI42"/>
      <c r="AW42" s="1">
        <v>41</v>
      </c>
      <c r="AX42" s="34" t="s">
        <v>204</v>
      </c>
      <c r="AY42">
        <v>42</v>
      </c>
    </row>
    <row r="43" spans="1:51" x14ac:dyDescent="0.25">
      <c r="A43" s="22">
        <v>42</v>
      </c>
      <c r="B43" s="34" t="s">
        <v>139</v>
      </c>
      <c r="C43">
        <v>305</v>
      </c>
      <c r="D43"/>
      <c r="E43" s="2">
        <v>42</v>
      </c>
      <c r="F43" s="34" t="s">
        <v>209</v>
      </c>
      <c r="G43">
        <v>16</v>
      </c>
      <c r="I43" s="1">
        <v>42</v>
      </c>
      <c r="J43" s="34" t="s">
        <v>77</v>
      </c>
      <c r="K43">
        <v>24</v>
      </c>
      <c r="L43"/>
      <c r="N43"/>
      <c r="O43"/>
      <c r="P43"/>
      <c r="Q43"/>
      <c r="R43"/>
      <c r="S43"/>
      <c r="V43"/>
      <c r="W43"/>
      <c r="Z43"/>
      <c r="AA43" s="2"/>
      <c r="AD43"/>
      <c r="AE43"/>
      <c r="AH43"/>
      <c r="AI43"/>
      <c r="AW43" s="1">
        <v>42</v>
      </c>
      <c r="AX43" s="34" t="s">
        <v>207</v>
      </c>
      <c r="AY43">
        <v>42</v>
      </c>
    </row>
    <row r="44" spans="1:51" x14ac:dyDescent="0.25">
      <c r="A44" s="22">
        <v>43</v>
      </c>
      <c r="B44" s="34" t="s">
        <v>134</v>
      </c>
      <c r="C44">
        <v>302</v>
      </c>
      <c r="D44"/>
      <c r="E44" s="2">
        <v>43</v>
      </c>
      <c r="F44" s="34" t="s">
        <v>109</v>
      </c>
      <c r="G44">
        <v>14</v>
      </c>
      <c r="I44" s="1">
        <v>43</v>
      </c>
      <c r="J44" s="34" t="s">
        <v>217</v>
      </c>
      <c r="K44">
        <v>22</v>
      </c>
      <c r="L44"/>
      <c r="N44"/>
      <c r="O44"/>
      <c r="P44"/>
      <c r="Q44"/>
      <c r="R44"/>
      <c r="S44"/>
      <c r="W44"/>
      <c r="Z44"/>
      <c r="AA44" s="2"/>
      <c r="AE44"/>
      <c r="AH44"/>
      <c r="AI44"/>
      <c r="AW44" s="1">
        <v>43</v>
      </c>
      <c r="AX44" s="34" t="s">
        <v>211</v>
      </c>
      <c r="AY44">
        <v>40</v>
      </c>
    </row>
    <row r="45" spans="1:51" x14ac:dyDescent="0.25">
      <c r="A45" s="22">
        <v>44</v>
      </c>
      <c r="B45" s="34" t="s">
        <v>4</v>
      </c>
      <c r="C45">
        <v>290</v>
      </c>
      <c r="D45"/>
      <c r="E45" s="2">
        <v>44</v>
      </c>
      <c r="F45" s="34" t="s">
        <v>161</v>
      </c>
      <c r="G45">
        <v>12</v>
      </c>
      <c r="I45" s="1">
        <v>44</v>
      </c>
      <c r="J45" s="34" t="s">
        <v>104</v>
      </c>
      <c r="K45">
        <v>22</v>
      </c>
      <c r="L45"/>
      <c r="P45"/>
      <c r="Q45"/>
      <c r="R45"/>
      <c r="S45"/>
      <c r="V45"/>
      <c r="W45"/>
      <c r="Y45"/>
      <c r="Z45"/>
      <c r="AA45" s="2"/>
      <c r="AD45"/>
      <c r="AE45"/>
      <c r="AH45"/>
      <c r="AI45"/>
      <c r="AW45" s="1">
        <v>44</v>
      </c>
      <c r="AX45" s="34" t="s">
        <v>200</v>
      </c>
      <c r="AY45">
        <v>30</v>
      </c>
    </row>
    <row r="46" spans="1:51" x14ac:dyDescent="0.25">
      <c r="A46" s="22">
        <v>45</v>
      </c>
      <c r="B46" s="34" t="s">
        <v>159</v>
      </c>
      <c r="C46">
        <v>287</v>
      </c>
      <c r="D46"/>
      <c r="E46" s="2">
        <v>45</v>
      </c>
      <c r="F46" s="34" t="s">
        <v>152</v>
      </c>
      <c r="G46">
        <v>11</v>
      </c>
      <c r="I46" s="1">
        <v>45</v>
      </c>
      <c r="J46" s="34" t="s">
        <v>110</v>
      </c>
      <c r="K46">
        <v>12</v>
      </c>
      <c r="L46"/>
      <c r="N46"/>
      <c r="O46"/>
      <c r="P46"/>
      <c r="Q46"/>
      <c r="R46"/>
      <c r="S46"/>
      <c r="V46"/>
      <c r="W46"/>
      <c r="Y46"/>
      <c r="Z46"/>
      <c r="AA46" s="2"/>
      <c r="AD46"/>
      <c r="AE46"/>
      <c r="AH46"/>
      <c r="AI46"/>
      <c r="AW46" s="1">
        <v>45</v>
      </c>
      <c r="AX46" s="34" t="s">
        <v>194</v>
      </c>
      <c r="AY46">
        <v>28</v>
      </c>
    </row>
    <row r="47" spans="1:51" x14ac:dyDescent="0.25">
      <c r="A47" s="22">
        <v>46</v>
      </c>
      <c r="B47" s="34" t="s">
        <v>124</v>
      </c>
      <c r="C47">
        <v>282</v>
      </c>
      <c r="D47"/>
      <c r="E47" s="2">
        <v>46</v>
      </c>
      <c r="F47" s="34" t="s">
        <v>147</v>
      </c>
      <c r="G47">
        <v>11</v>
      </c>
      <c r="I47" s="1">
        <v>46</v>
      </c>
      <c r="J47" s="34" t="s">
        <v>141</v>
      </c>
      <c r="K47">
        <v>9</v>
      </c>
      <c r="L47"/>
      <c r="N47"/>
      <c r="O47"/>
      <c r="P47"/>
      <c r="Q47"/>
      <c r="R47"/>
      <c r="S47"/>
      <c r="V47"/>
      <c r="W47"/>
      <c r="Z47"/>
      <c r="AA47" s="2"/>
      <c r="AD47"/>
      <c r="AE47"/>
      <c r="AH47"/>
      <c r="AI47"/>
      <c r="AW47" s="1">
        <v>46</v>
      </c>
      <c r="AX47" s="34" t="s">
        <v>201</v>
      </c>
      <c r="AY47">
        <v>25</v>
      </c>
    </row>
    <row r="48" spans="1:51" x14ac:dyDescent="0.25">
      <c r="A48" s="22">
        <v>47</v>
      </c>
      <c r="B48" s="34" t="s">
        <v>123</v>
      </c>
      <c r="C48">
        <v>280</v>
      </c>
      <c r="D48"/>
      <c r="E48" s="2">
        <v>47</v>
      </c>
      <c r="F48" s="34" t="s">
        <v>154</v>
      </c>
      <c r="G48">
        <v>7</v>
      </c>
      <c r="I48" s="1">
        <v>47</v>
      </c>
      <c r="J48" s="34" t="s">
        <v>106</v>
      </c>
      <c r="K48">
        <v>6</v>
      </c>
      <c r="L48"/>
      <c r="N48"/>
      <c r="O48"/>
      <c r="P48"/>
      <c r="Q48"/>
      <c r="R48"/>
      <c r="S48"/>
      <c r="V48"/>
      <c r="W48"/>
      <c r="Y48"/>
      <c r="Z48"/>
      <c r="AA48" s="2"/>
      <c r="AE48"/>
      <c r="AH48"/>
      <c r="AI48"/>
      <c r="AW48" s="1">
        <v>47</v>
      </c>
      <c r="AX48" s="34" t="s">
        <v>197</v>
      </c>
      <c r="AY48">
        <v>24</v>
      </c>
    </row>
    <row r="49" spans="1:51" x14ac:dyDescent="0.25">
      <c r="A49" s="22">
        <v>48</v>
      </c>
      <c r="B49" s="34" t="s">
        <v>15</v>
      </c>
      <c r="C49">
        <v>271</v>
      </c>
      <c r="D49"/>
      <c r="E49" s="2">
        <v>48</v>
      </c>
      <c r="F49" s="34" t="s">
        <v>214</v>
      </c>
      <c r="G49">
        <v>7</v>
      </c>
      <c r="I49" s="1">
        <v>48</v>
      </c>
      <c r="J49" s="34" t="s">
        <v>219</v>
      </c>
      <c r="K49">
        <v>2</v>
      </c>
      <c r="L49"/>
      <c r="V49"/>
      <c r="W49"/>
      <c r="Y49"/>
      <c r="Z49"/>
      <c r="AA49" s="2"/>
      <c r="AD49"/>
      <c r="AE49"/>
      <c r="AH49"/>
      <c r="AI49"/>
      <c r="AW49" s="1">
        <v>48</v>
      </c>
      <c r="AX49" s="34" t="s">
        <v>221</v>
      </c>
      <c r="AY49">
        <v>22</v>
      </c>
    </row>
    <row r="50" spans="1:51" x14ac:dyDescent="0.25">
      <c r="A50" s="22">
        <v>49</v>
      </c>
      <c r="B50" s="34" t="s">
        <v>115</v>
      </c>
      <c r="C50">
        <v>258</v>
      </c>
      <c r="D50"/>
      <c r="E50" s="2">
        <v>49</v>
      </c>
      <c r="F50" s="34" t="s">
        <v>218</v>
      </c>
      <c r="G50">
        <v>6</v>
      </c>
      <c r="J50" s="34"/>
      <c r="K50"/>
      <c r="L50"/>
      <c r="V50"/>
      <c r="W50"/>
      <c r="Z50"/>
      <c r="AA50" s="2"/>
      <c r="AD50"/>
      <c r="AE50"/>
      <c r="AI50"/>
      <c r="AW50" s="1">
        <v>49</v>
      </c>
      <c r="AX50" s="34" t="s">
        <v>167</v>
      </c>
      <c r="AY50">
        <v>20</v>
      </c>
    </row>
    <row r="51" spans="1:51" x14ac:dyDescent="0.25">
      <c r="A51" s="22">
        <v>50</v>
      </c>
      <c r="B51" s="34" t="s">
        <v>9</v>
      </c>
      <c r="C51">
        <v>254</v>
      </c>
      <c r="D51"/>
      <c r="E51" s="2">
        <v>50</v>
      </c>
      <c r="F51" s="34" t="s">
        <v>107</v>
      </c>
      <c r="G51">
        <v>6</v>
      </c>
      <c r="J51" s="54"/>
      <c r="K51" s="55"/>
      <c r="L51"/>
      <c r="W51"/>
      <c r="AA51" s="2"/>
      <c r="AD51"/>
      <c r="AE51"/>
      <c r="AH51"/>
      <c r="AI51"/>
      <c r="AW51" s="1">
        <v>50</v>
      </c>
      <c r="AX51" s="34" t="s">
        <v>198</v>
      </c>
      <c r="AY51">
        <v>18</v>
      </c>
    </row>
    <row r="52" spans="1:51" x14ac:dyDescent="0.25">
      <c r="A52" s="22">
        <v>51</v>
      </c>
      <c r="B52" s="34" t="s">
        <v>50</v>
      </c>
      <c r="C52">
        <v>252</v>
      </c>
      <c r="D52"/>
      <c r="E52" s="2">
        <v>51</v>
      </c>
      <c r="F52" s="34" t="s">
        <v>212</v>
      </c>
      <c r="G52">
        <v>4</v>
      </c>
      <c r="J52" s="54"/>
      <c r="K52" s="55"/>
      <c r="L52"/>
      <c r="V52"/>
      <c r="W52"/>
      <c r="Z52"/>
      <c r="AA52" s="2"/>
      <c r="AD52"/>
      <c r="AE52"/>
      <c r="AI52"/>
      <c r="AW52" s="1">
        <v>51</v>
      </c>
      <c r="AX52" s="34" t="s">
        <v>205</v>
      </c>
      <c r="AY52">
        <v>12</v>
      </c>
    </row>
    <row r="53" spans="1:51" x14ac:dyDescent="0.25">
      <c r="A53" s="22">
        <v>52</v>
      </c>
      <c r="B53" s="34" t="s">
        <v>22</v>
      </c>
      <c r="C53">
        <v>237</v>
      </c>
      <c r="D53"/>
      <c r="J53" s="21" t="s">
        <v>47</v>
      </c>
      <c r="K53" s="27">
        <f>SUM(K2:K52)</f>
        <v>19576</v>
      </c>
      <c r="V53"/>
      <c r="W53"/>
      <c r="Y53"/>
      <c r="Z53"/>
      <c r="AA53"/>
      <c r="AD53"/>
      <c r="AE53"/>
      <c r="AI53"/>
      <c r="AL53"/>
      <c r="AM53"/>
      <c r="AW53" s="1">
        <v>52</v>
      </c>
      <c r="AX53" s="34" t="s">
        <v>208</v>
      </c>
      <c r="AY53">
        <v>11</v>
      </c>
    </row>
    <row r="54" spans="1:51" x14ac:dyDescent="0.25">
      <c r="A54" s="22">
        <v>53</v>
      </c>
      <c r="B54" s="34" t="s">
        <v>94</v>
      </c>
      <c r="C54">
        <v>232</v>
      </c>
      <c r="D54"/>
      <c r="F54" s="21" t="s">
        <v>47</v>
      </c>
      <c r="G54" s="21">
        <f>SUM(G2:G53)</f>
        <v>20630</v>
      </c>
      <c r="V54"/>
      <c r="W54"/>
      <c r="Y54"/>
      <c r="Z54"/>
      <c r="AA54"/>
      <c r="AD54"/>
      <c r="AE54"/>
      <c r="AH54"/>
      <c r="AI54"/>
      <c r="AW54" s="1">
        <v>53</v>
      </c>
      <c r="AX54" s="34" t="s">
        <v>202</v>
      </c>
      <c r="AY54">
        <v>9</v>
      </c>
    </row>
    <row r="55" spans="1:51" x14ac:dyDescent="0.25">
      <c r="A55" s="22">
        <v>54</v>
      </c>
      <c r="B55" s="34" t="s">
        <v>59</v>
      </c>
      <c r="C55">
        <v>224</v>
      </c>
      <c r="D55"/>
      <c r="J55"/>
      <c r="K55"/>
      <c r="V55"/>
      <c r="W55"/>
      <c r="Y55"/>
      <c r="Z55"/>
      <c r="AA55"/>
      <c r="AE55"/>
      <c r="AH55"/>
      <c r="AI55"/>
      <c r="AW55" s="1">
        <v>54</v>
      </c>
      <c r="AX55" s="34" t="s">
        <v>206</v>
      </c>
      <c r="AY55">
        <v>7</v>
      </c>
    </row>
    <row r="56" spans="1:51" x14ac:dyDescent="0.25">
      <c r="A56" s="22">
        <v>55</v>
      </c>
      <c r="B56" s="34" t="s">
        <v>97</v>
      </c>
      <c r="C56">
        <v>221</v>
      </c>
      <c r="D56"/>
      <c r="J56"/>
      <c r="K56"/>
      <c r="V56"/>
      <c r="W56"/>
      <c r="Y56"/>
      <c r="Z56"/>
      <c r="AA56"/>
      <c r="AD56" s="34"/>
      <c r="AE56"/>
      <c r="AH56"/>
      <c r="AI56"/>
      <c r="AW56" s="1">
        <v>55</v>
      </c>
      <c r="AX56" s="34" t="s">
        <v>215</v>
      </c>
      <c r="AY56">
        <v>7</v>
      </c>
    </row>
    <row r="57" spans="1:51" x14ac:dyDescent="0.25">
      <c r="A57" s="22">
        <v>56</v>
      </c>
      <c r="B57" s="34" t="s">
        <v>143</v>
      </c>
      <c r="C57">
        <v>216</v>
      </c>
      <c r="D57"/>
      <c r="J57"/>
      <c r="K57"/>
      <c r="V57"/>
      <c r="W57"/>
      <c r="Y57"/>
      <c r="AA57"/>
      <c r="AD57" s="34"/>
      <c r="AE57"/>
      <c r="AH57"/>
      <c r="AI57"/>
      <c r="AW57" s="1">
        <v>56</v>
      </c>
      <c r="AX57" s="34" t="s">
        <v>199</v>
      </c>
      <c r="AY57">
        <v>6</v>
      </c>
    </row>
    <row r="58" spans="1:51" x14ac:dyDescent="0.25">
      <c r="A58" s="22">
        <v>57</v>
      </c>
      <c r="B58" s="34" t="s">
        <v>128</v>
      </c>
      <c r="C58">
        <v>201</v>
      </c>
      <c r="D58"/>
      <c r="J58"/>
      <c r="K58"/>
      <c r="V58"/>
      <c r="W58"/>
      <c r="Z58"/>
      <c r="AA58"/>
      <c r="AD58" s="34"/>
      <c r="AE58"/>
      <c r="AH58"/>
      <c r="AI58"/>
      <c r="AW58" s="1">
        <v>57</v>
      </c>
      <c r="AX58" s="34" t="s">
        <v>107</v>
      </c>
      <c r="AY58">
        <v>6</v>
      </c>
    </row>
    <row r="59" spans="1:51" x14ac:dyDescent="0.25">
      <c r="A59" s="22">
        <v>58</v>
      </c>
      <c r="B59" s="34" t="s">
        <v>88</v>
      </c>
      <c r="C59">
        <v>199</v>
      </c>
      <c r="D59"/>
      <c r="J59"/>
      <c r="K59"/>
      <c r="W59"/>
      <c r="Y59"/>
      <c r="Z59"/>
      <c r="AA59"/>
      <c r="AD59" s="34"/>
      <c r="AE59"/>
      <c r="AH59"/>
      <c r="AI59"/>
      <c r="AW59" s="1">
        <v>58</v>
      </c>
      <c r="AX59" s="34" t="s">
        <v>219</v>
      </c>
      <c r="AY59">
        <v>2</v>
      </c>
    </row>
    <row r="60" spans="1:51" x14ac:dyDescent="0.25">
      <c r="A60" s="22">
        <v>59</v>
      </c>
      <c r="B60" s="34" t="s">
        <v>132</v>
      </c>
      <c r="C60">
        <v>197</v>
      </c>
      <c r="D60"/>
      <c r="F60" s="53"/>
      <c r="J60"/>
      <c r="K60"/>
      <c r="W60" s="13"/>
      <c r="Y60"/>
      <c r="Z60"/>
      <c r="AA60" s="2"/>
      <c r="AD60" s="34"/>
      <c r="AE60"/>
      <c r="AI60"/>
      <c r="AW60" s="1">
        <v>59</v>
      </c>
      <c r="AX60" s="34" t="s">
        <v>203</v>
      </c>
      <c r="AY60">
        <v>1</v>
      </c>
    </row>
    <row r="61" spans="1:51" x14ac:dyDescent="0.25">
      <c r="A61" s="22">
        <v>60</v>
      </c>
      <c r="B61" s="34" t="s">
        <v>120</v>
      </c>
      <c r="C61">
        <v>193</v>
      </c>
      <c r="D61"/>
      <c r="F61" s="54"/>
      <c r="J61"/>
      <c r="K61"/>
      <c r="V61"/>
      <c r="W61" s="13"/>
      <c r="AD61" s="34"/>
      <c r="AE61"/>
      <c r="AX61" s="34"/>
      <c r="AY61"/>
    </row>
    <row r="62" spans="1:51" x14ac:dyDescent="0.25">
      <c r="A62" s="22">
        <v>61</v>
      </c>
      <c r="B62" s="34" t="s">
        <v>80</v>
      </c>
      <c r="C62">
        <v>188</v>
      </c>
      <c r="D62"/>
      <c r="F62" s="54"/>
      <c r="J62"/>
      <c r="K62"/>
      <c r="V62"/>
      <c r="W62" s="13"/>
      <c r="Y62"/>
      <c r="AD62" s="34"/>
      <c r="AE62"/>
      <c r="AX62" s="34"/>
      <c r="AY62"/>
    </row>
    <row r="63" spans="1:51" x14ac:dyDescent="0.25">
      <c r="A63" s="22">
        <v>62</v>
      </c>
      <c r="B63" s="34" t="s">
        <v>84</v>
      </c>
      <c r="C63">
        <v>187</v>
      </c>
      <c r="D63"/>
      <c r="F63" s="54"/>
      <c r="J63"/>
      <c r="K63"/>
      <c r="V63"/>
      <c r="W63" s="13"/>
      <c r="Y63"/>
      <c r="AD63" s="34"/>
      <c r="AE63"/>
    </row>
    <row r="64" spans="1:51" x14ac:dyDescent="0.25">
      <c r="A64" s="22">
        <v>63</v>
      </c>
      <c r="B64" s="34" t="s">
        <v>82</v>
      </c>
      <c r="C64">
        <v>181</v>
      </c>
      <c r="D64"/>
      <c r="F64" s="54"/>
      <c r="J64"/>
      <c r="K64"/>
      <c r="Y64"/>
      <c r="AD64" s="34"/>
      <c r="AE64"/>
      <c r="AY64" s="12">
        <f>SUM(AY2:AY62)</f>
        <v>59614</v>
      </c>
    </row>
    <row r="65" spans="1:31" x14ac:dyDescent="0.25">
      <c r="A65" s="22">
        <v>64</v>
      </c>
      <c r="B65" s="34" t="s">
        <v>76</v>
      </c>
      <c r="C65">
        <v>179</v>
      </c>
      <c r="D65"/>
      <c r="F65" s="54"/>
      <c r="J65"/>
      <c r="K65"/>
      <c r="Y65"/>
      <c r="AD65" s="34"/>
      <c r="AE65"/>
    </row>
    <row r="66" spans="1:31" x14ac:dyDescent="0.25">
      <c r="A66" s="22">
        <v>65</v>
      </c>
      <c r="B66" s="34" t="s">
        <v>23</v>
      </c>
      <c r="C66">
        <v>174</v>
      </c>
      <c r="D66"/>
      <c r="F66" s="54"/>
      <c r="J66"/>
      <c r="K66"/>
      <c r="Y66"/>
      <c r="AD66" s="34"/>
      <c r="AE66"/>
    </row>
    <row r="67" spans="1:31" x14ac:dyDescent="0.25">
      <c r="A67" s="22">
        <v>66</v>
      </c>
      <c r="B67" s="34" t="s">
        <v>137</v>
      </c>
      <c r="C67">
        <v>156</v>
      </c>
      <c r="D67"/>
      <c r="F67" s="54"/>
      <c r="J67"/>
      <c r="K67"/>
      <c r="Y67"/>
      <c r="AD67" s="34"/>
      <c r="AE67"/>
    </row>
    <row r="68" spans="1:31" x14ac:dyDescent="0.25">
      <c r="A68" s="22">
        <v>67</v>
      </c>
      <c r="B68" s="34" t="s">
        <v>61</v>
      </c>
      <c r="C68">
        <v>150</v>
      </c>
      <c r="D68"/>
      <c r="F68" s="54"/>
      <c r="J68"/>
      <c r="K68"/>
      <c r="Y68"/>
      <c r="AD68" s="34"/>
      <c r="AE68"/>
    </row>
    <row r="69" spans="1:31" x14ac:dyDescent="0.25">
      <c r="A69" s="22">
        <v>68</v>
      </c>
      <c r="B69" s="34" t="s">
        <v>127</v>
      </c>
      <c r="C69">
        <v>143</v>
      </c>
      <c r="D69"/>
      <c r="F69" s="54"/>
      <c r="J69"/>
      <c r="K69"/>
      <c r="AD69" s="34"/>
      <c r="AE69"/>
    </row>
    <row r="70" spans="1:31" x14ac:dyDescent="0.25">
      <c r="A70" s="22">
        <v>69</v>
      </c>
      <c r="B70" s="34" t="s">
        <v>125</v>
      </c>
      <c r="C70">
        <v>138</v>
      </c>
      <c r="D70"/>
      <c r="F70" s="54"/>
      <c r="J70"/>
      <c r="K70"/>
      <c r="AD70" s="34"/>
      <c r="AE70"/>
    </row>
    <row r="71" spans="1:31" x14ac:dyDescent="0.25">
      <c r="A71" s="22">
        <v>70</v>
      </c>
      <c r="B71" s="34" t="s">
        <v>142</v>
      </c>
      <c r="C71">
        <v>134</v>
      </c>
      <c r="D71"/>
      <c r="F71" s="54"/>
      <c r="J71"/>
      <c r="K71"/>
      <c r="AD71" s="34"/>
      <c r="AE71"/>
    </row>
    <row r="72" spans="1:31" x14ac:dyDescent="0.25">
      <c r="A72" s="22">
        <v>71</v>
      </c>
      <c r="B72" s="34" t="s">
        <v>48</v>
      </c>
      <c r="C72">
        <v>119</v>
      </c>
      <c r="D72"/>
      <c r="F72" s="54"/>
      <c r="J72"/>
      <c r="K72"/>
      <c r="AD72" s="34"/>
      <c r="AE72"/>
    </row>
    <row r="73" spans="1:31" x14ac:dyDescent="0.25">
      <c r="A73" s="22">
        <v>72</v>
      </c>
      <c r="B73" s="34" t="s">
        <v>87</v>
      </c>
      <c r="C73">
        <v>108</v>
      </c>
      <c r="D73"/>
      <c r="F73" s="54"/>
      <c r="J73"/>
      <c r="K73"/>
      <c r="AD73" s="34"/>
      <c r="AE73"/>
    </row>
    <row r="74" spans="1:31" x14ac:dyDescent="0.25">
      <c r="A74" s="22">
        <v>73</v>
      </c>
      <c r="B74" s="34" t="s">
        <v>135</v>
      </c>
      <c r="C74">
        <v>107</v>
      </c>
      <c r="D74"/>
      <c r="F74" s="54"/>
      <c r="J74"/>
      <c r="K74"/>
      <c r="AD74" s="34"/>
      <c r="AE74"/>
    </row>
    <row r="75" spans="1:31" x14ac:dyDescent="0.25">
      <c r="A75" s="22">
        <v>74</v>
      </c>
      <c r="B75" s="34" t="s">
        <v>36</v>
      </c>
      <c r="C75">
        <v>106</v>
      </c>
      <c r="D75"/>
      <c r="F75" s="54"/>
      <c r="J75"/>
      <c r="K75"/>
      <c r="AD75" s="34"/>
      <c r="AE75"/>
    </row>
    <row r="76" spans="1:31" x14ac:dyDescent="0.25">
      <c r="A76" s="22">
        <v>75</v>
      </c>
      <c r="B76" s="34" t="s">
        <v>24</v>
      </c>
      <c r="C76">
        <v>103</v>
      </c>
      <c r="D76"/>
      <c r="F76" s="54"/>
      <c r="J76"/>
      <c r="K76"/>
      <c r="AD76" s="34"/>
      <c r="AE76"/>
    </row>
    <row r="77" spans="1:31" x14ac:dyDescent="0.25">
      <c r="A77" s="22">
        <v>76</v>
      </c>
      <c r="B77" s="34" t="s">
        <v>129</v>
      </c>
      <c r="C77">
        <v>100</v>
      </c>
      <c r="D77"/>
      <c r="F77" s="54"/>
      <c r="J77"/>
      <c r="K77"/>
      <c r="AD77" s="34"/>
      <c r="AE77"/>
    </row>
    <row r="78" spans="1:31" x14ac:dyDescent="0.25">
      <c r="A78" s="22">
        <v>77</v>
      </c>
      <c r="B78" s="34" t="s">
        <v>149</v>
      </c>
      <c r="C78">
        <v>100</v>
      </c>
      <c r="D78"/>
      <c r="F78" s="54"/>
      <c r="J78"/>
      <c r="K78"/>
      <c r="AD78" s="34"/>
      <c r="AE78"/>
    </row>
    <row r="79" spans="1:31" x14ac:dyDescent="0.25">
      <c r="A79" s="22">
        <v>78</v>
      </c>
      <c r="B79" s="34" t="s">
        <v>90</v>
      </c>
      <c r="C79">
        <v>94</v>
      </c>
      <c r="D79"/>
      <c r="F79" s="54"/>
      <c r="J79"/>
      <c r="K79"/>
      <c r="AD79" s="34"/>
      <c r="AE79"/>
    </row>
    <row r="80" spans="1:31" x14ac:dyDescent="0.25">
      <c r="A80" s="22">
        <v>79</v>
      </c>
      <c r="B80" s="34" t="s">
        <v>112</v>
      </c>
      <c r="C80">
        <v>94</v>
      </c>
      <c r="D80"/>
      <c r="F80" s="54"/>
      <c r="J80"/>
      <c r="K80"/>
      <c r="AD80" s="34"/>
      <c r="AE80"/>
    </row>
    <row r="81" spans="1:31" x14ac:dyDescent="0.25">
      <c r="A81" s="22">
        <v>80</v>
      </c>
      <c r="B81" s="34" t="s">
        <v>98</v>
      </c>
      <c r="C81">
        <v>91</v>
      </c>
      <c r="D81"/>
      <c r="F81" s="54"/>
      <c r="J81"/>
      <c r="K81"/>
      <c r="AD81" s="34"/>
      <c r="AE81"/>
    </row>
    <row r="82" spans="1:31" x14ac:dyDescent="0.25">
      <c r="A82" s="22">
        <v>81</v>
      </c>
      <c r="B82" s="34" t="s">
        <v>89</v>
      </c>
      <c r="C82">
        <v>89</v>
      </c>
      <c r="D82"/>
      <c r="F82" s="54"/>
      <c r="J82"/>
      <c r="K82"/>
      <c r="AD82" s="34"/>
      <c r="AE82"/>
    </row>
    <row r="83" spans="1:31" x14ac:dyDescent="0.25">
      <c r="A83" s="22">
        <v>82</v>
      </c>
      <c r="B83" s="34" t="s">
        <v>92</v>
      </c>
      <c r="C83">
        <v>87</v>
      </c>
      <c r="D83"/>
      <c r="F83" s="54"/>
      <c r="J83"/>
      <c r="K83"/>
      <c r="AD83" s="34"/>
      <c r="AE83"/>
    </row>
    <row r="84" spans="1:31" x14ac:dyDescent="0.25">
      <c r="A84" s="22">
        <v>83</v>
      </c>
      <c r="B84" s="34" t="s">
        <v>118</v>
      </c>
      <c r="C84">
        <v>86</v>
      </c>
      <c r="D84"/>
      <c r="F84" s="54"/>
      <c r="J84"/>
      <c r="K84"/>
      <c r="AD84" s="34"/>
      <c r="AE84"/>
    </row>
    <row r="85" spans="1:31" x14ac:dyDescent="0.25">
      <c r="A85" s="22">
        <v>84</v>
      </c>
      <c r="B85" s="34" t="s">
        <v>26</v>
      </c>
      <c r="C85">
        <v>84</v>
      </c>
      <c r="D85"/>
      <c r="F85" s="54"/>
      <c r="J85"/>
      <c r="K85"/>
      <c r="AD85" s="34"/>
      <c r="AE85"/>
    </row>
    <row r="86" spans="1:31" x14ac:dyDescent="0.25">
      <c r="A86" s="22">
        <v>85</v>
      </c>
      <c r="B86" s="34" t="s">
        <v>93</v>
      </c>
      <c r="C86">
        <v>82</v>
      </c>
      <c r="D86"/>
      <c r="F86" s="54"/>
      <c r="J86"/>
      <c r="K86"/>
      <c r="AD86" s="34"/>
      <c r="AE86"/>
    </row>
    <row r="87" spans="1:31" x14ac:dyDescent="0.25">
      <c r="A87" s="22">
        <v>86</v>
      </c>
      <c r="B87" s="34" t="s">
        <v>30</v>
      </c>
      <c r="C87">
        <v>81</v>
      </c>
      <c r="D87"/>
      <c r="F87" s="54"/>
      <c r="J87"/>
      <c r="K87"/>
      <c r="AD87" s="34"/>
      <c r="AE87"/>
    </row>
    <row r="88" spans="1:31" x14ac:dyDescent="0.25">
      <c r="A88" s="22">
        <v>87</v>
      </c>
      <c r="B88" s="34" t="s">
        <v>145</v>
      </c>
      <c r="C88">
        <v>80</v>
      </c>
      <c r="D88"/>
      <c r="F88" s="54"/>
      <c r="J88"/>
      <c r="K88"/>
      <c r="AD88" s="34"/>
      <c r="AE88"/>
    </row>
    <row r="89" spans="1:31" x14ac:dyDescent="0.25">
      <c r="A89" s="22">
        <v>88</v>
      </c>
      <c r="B89" s="34" t="s">
        <v>20</v>
      </c>
      <c r="C89">
        <v>79</v>
      </c>
      <c r="D89"/>
      <c r="F89" s="54"/>
      <c r="J89"/>
      <c r="K89"/>
      <c r="AD89" s="34"/>
      <c r="AE89"/>
    </row>
    <row r="90" spans="1:31" x14ac:dyDescent="0.25">
      <c r="A90" s="22">
        <v>89</v>
      </c>
      <c r="B90" s="34" t="s">
        <v>58</v>
      </c>
      <c r="C90">
        <v>74</v>
      </c>
      <c r="D90"/>
      <c r="F90" s="54"/>
      <c r="J90"/>
      <c r="K90"/>
      <c r="AD90" s="34"/>
      <c r="AE90"/>
    </row>
    <row r="91" spans="1:31" x14ac:dyDescent="0.25">
      <c r="A91" s="22">
        <v>90</v>
      </c>
      <c r="B91" s="34" t="s">
        <v>85</v>
      </c>
      <c r="C91">
        <v>67</v>
      </c>
      <c r="D91"/>
      <c r="F91" s="54"/>
      <c r="J91"/>
      <c r="K91"/>
      <c r="AD91" s="34"/>
      <c r="AE91"/>
    </row>
    <row r="92" spans="1:31" x14ac:dyDescent="0.25">
      <c r="A92" s="22">
        <v>91</v>
      </c>
      <c r="B92" s="34" t="s">
        <v>136</v>
      </c>
      <c r="C92">
        <v>66</v>
      </c>
      <c r="D92"/>
      <c r="F92" s="54"/>
      <c r="J92"/>
      <c r="K92"/>
      <c r="AD92" s="34"/>
      <c r="AE92"/>
    </row>
    <row r="93" spans="1:31" x14ac:dyDescent="0.25">
      <c r="A93" s="22">
        <v>92</v>
      </c>
      <c r="B93" s="34" t="s">
        <v>91</v>
      </c>
      <c r="C93">
        <v>65</v>
      </c>
      <c r="D93"/>
      <c r="F93" s="54"/>
      <c r="J93"/>
      <c r="K93"/>
      <c r="AD93" s="34"/>
      <c r="AE93"/>
    </row>
    <row r="94" spans="1:31" x14ac:dyDescent="0.25">
      <c r="A94" s="22">
        <v>93</v>
      </c>
      <c r="B94" s="34" t="s">
        <v>95</v>
      </c>
      <c r="C94">
        <v>64</v>
      </c>
      <c r="D94"/>
      <c r="F94" s="54"/>
      <c r="J94"/>
      <c r="K94"/>
      <c r="AD94" s="34"/>
      <c r="AE94"/>
    </row>
    <row r="95" spans="1:31" x14ac:dyDescent="0.25">
      <c r="A95" s="22">
        <v>94</v>
      </c>
      <c r="B95" s="34" t="s">
        <v>169</v>
      </c>
      <c r="C95">
        <v>54</v>
      </c>
      <c r="D95"/>
      <c r="F95" s="54"/>
      <c r="J95"/>
      <c r="K95"/>
      <c r="AD95" s="34"/>
      <c r="AE95"/>
    </row>
    <row r="96" spans="1:31" x14ac:dyDescent="0.25">
      <c r="A96" s="22">
        <v>95</v>
      </c>
      <c r="B96" s="34" t="s">
        <v>86</v>
      </c>
      <c r="C96">
        <v>53</v>
      </c>
      <c r="D96"/>
      <c r="F96" s="54"/>
      <c r="J96"/>
      <c r="K96"/>
      <c r="AD96" s="34"/>
      <c r="AE96"/>
    </row>
    <row r="97" spans="1:31" x14ac:dyDescent="0.25">
      <c r="A97" s="22">
        <v>96</v>
      </c>
      <c r="B97" s="34" t="s">
        <v>133</v>
      </c>
      <c r="C97">
        <v>52</v>
      </c>
      <c r="D97"/>
      <c r="F97" s="54"/>
      <c r="J97"/>
      <c r="K97"/>
      <c r="AD97" s="34"/>
      <c r="AE97"/>
    </row>
    <row r="98" spans="1:31" x14ac:dyDescent="0.25">
      <c r="A98" s="22">
        <v>97</v>
      </c>
      <c r="B98" s="34" t="s">
        <v>140</v>
      </c>
      <c r="C98">
        <v>52</v>
      </c>
      <c r="D98"/>
      <c r="F98" s="54"/>
      <c r="J98"/>
      <c r="K98"/>
      <c r="AD98" s="34"/>
      <c r="AE98"/>
    </row>
    <row r="99" spans="1:31" x14ac:dyDescent="0.25">
      <c r="A99" s="22">
        <v>98</v>
      </c>
      <c r="B99" s="34" t="s">
        <v>102</v>
      </c>
      <c r="C99">
        <v>52</v>
      </c>
      <c r="D99"/>
      <c r="F99" s="54"/>
      <c r="J99"/>
      <c r="K99"/>
      <c r="AD99" s="34"/>
      <c r="AE99"/>
    </row>
    <row r="100" spans="1:31" x14ac:dyDescent="0.25">
      <c r="A100" s="22">
        <v>99</v>
      </c>
      <c r="B100" s="34" t="s">
        <v>138</v>
      </c>
      <c r="C100">
        <v>48</v>
      </c>
      <c r="D100"/>
      <c r="F100" s="54"/>
      <c r="J100"/>
      <c r="K100"/>
      <c r="AD100" s="34"/>
      <c r="AE100"/>
    </row>
    <row r="101" spans="1:31" x14ac:dyDescent="0.25">
      <c r="A101" s="22">
        <v>100</v>
      </c>
      <c r="B101" s="34" t="s">
        <v>155</v>
      </c>
      <c r="C101">
        <v>42</v>
      </c>
      <c r="D101"/>
      <c r="F101" s="54"/>
      <c r="J101"/>
      <c r="K101"/>
      <c r="AD101" s="34"/>
      <c r="AE101"/>
    </row>
    <row r="102" spans="1:31" x14ac:dyDescent="0.25">
      <c r="A102" s="22">
        <v>101</v>
      </c>
      <c r="B102" s="34" t="s">
        <v>83</v>
      </c>
      <c r="C102">
        <v>42</v>
      </c>
      <c r="D102"/>
      <c r="F102" s="54"/>
      <c r="J102"/>
      <c r="K102"/>
      <c r="AD102" s="34"/>
      <c r="AE102"/>
    </row>
    <row r="103" spans="1:31" x14ac:dyDescent="0.25">
      <c r="A103" s="22">
        <v>102</v>
      </c>
      <c r="B103" s="34" t="s">
        <v>146</v>
      </c>
      <c r="C103">
        <v>42</v>
      </c>
      <c r="D103"/>
      <c r="F103" s="54"/>
      <c r="J103"/>
      <c r="K103"/>
      <c r="AD103" s="34"/>
      <c r="AE103"/>
    </row>
    <row r="104" spans="1:31" x14ac:dyDescent="0.25">
      <c r="A104" s="22">
        <v>103</v>
      </c>
      <c r="B104" s="34" t="s">
        <v>165</v>
      </c>
      <c r="C104">
        <v>40</v>
      </c>
      <c r="D104"/>
      <c r="F104" s="54"/>
      <c r="J104"/>
      <c r="K104"/>
      <c r="AD104" s="34"/>
      <c r="AE104"/>
    </row>
    <row r="105" spans="1:31" x14ac:dyDescent="0.25">
      <c r="A105" s="22">
        <v>104</v>
      </c>
      <c r="B105" s="34" t="s">
        <v>62</v>
      </c>
      <c r="C105">
        <v>38</v>
      </c>
      <c r="D105"/>
      <c r="F105" s="54"/>
      <c r="J105"/>
      <c r="K105"/>
      <c r="AD105" s="34"/>
      <c r="AE105"/>
    </row>
    <row r="106" spans="1:31" x14ac:dyDescent="0.25">
      <c r="A106" s="22">
        <v>105</v>
      </c>
      <c r="B106" s="34" t="s">
        <v>144</v>
      </c>
      <c r="C106">
        <v>38</v>
      </c>
      <c r="D106"/>
      <c r="F106" s="54"/>
      <c r="J106"/>
      <c r="K106"/>
      <c r="AD106" s="34"/>
      <c r="AE106"/>
    </row>
    <row r="107" spans="1:31" x14ac:dyDescent="0.25">
      <c r="A107" s="22">
        <v>106</v>
      </c>
      <c r="B107" s="34" t="s">
        <v>96</v>
      </c>
      <c r="C107">
        <v>31</v>
      </c>
      <c r="D107"/>
      <c r="F107" s="54"/>
      <c r="J107"/>
      <c r="K107"/>
      <c r="AD107" s="34"/>
      <c r="AE107"/>
    </row>
    <row r="108" spans="1:31" x14ac:dyDescent="0.25">
      <c r="A108" s="22">
        <v>107</v>
      </c>
      <c r="B108" s="34" t="s">
        <v>99</v>
      </c>
      <c r="C108">
        <v>30</v>
      </c>
      <c r="D108"/>
      <c r="F108" s="34"/>
      <c r="J108"/>
      <c r="K108"/>
      <c r="AD108" s="34"/>
      <c r="AE108"/>
    </row>
    <row r="109" spans="1:31" x14ac:dyDescent="0.25">
      <c r="A109" s="22">
        <v>108</v>
      </c>
      <c r="B109" s="34" t="s">
        <v>148</v>
      </c>
      <c r="C109">
        <v>29</v>
      </c>
      <c r="D109"/>
      <c r="J109"/>
      <c r="K109"/>
      <c r="AD109" s="34"/>
      <c r="AE109"/>
    </row>
    <row r="110" spans="1:31" x14ac:dyDescent="0.25">
      <c r="A110" s="22">
        <v>109</v>
      </c>
      <c r="B110" s="34" t="s">
        <v>101</v>
      </c>
      <c r="C110">
        <v>29</v>
      </c>
      <c r="D110"/>
      <c r="J110"/>
      <c r="K110"/>
      <c r="AD110" s="34"/>
      <c r="AE110"/>
    </row>
    <row r="111" spans="1:31" x14ac:dyDescent="0.25">
      <c r="A111" s="22">
        <v>110</v>
      </c>
      <c r="B111" s="34" t="s">
        <v>100</v>
      </c>
      <c r="C111">
        <v>28</v>
      </c>
      <c r="D111"/>
      <c r="J111"/>
      <c r="K111"/>
      <c r="AD111" s="34"/>
      <c r="AE111"/>
    </row>
    <row r="112" spans="1:31" x14ac:dyDescent="0.25">
      <c r="A112" s="22">
        <v>111</v>
      </c>
      <c r="B112" s="34" t="s">
        <v>81</v>
      </c>
      <c r="C112">
        <v>28</v>
      </c>
      <c r="D112"/>
      <c r="J112"/>
      <c r="K112"/>
      <c r="AD112" s="34"/>
      <c r="AE112"/>
    </row>
    <row r="113" spans="1:31" x14ac:dyDescent="0.25">
      <c r="A113" s="22">
        <v>112</v>
      </c>
      <c r="B113" s="34" t="s">
        <v>25</v>
      </c>
      <c r="C113">
        <v>25</v>
      </c>
      <c r="D113"/>
      <c r="J113"/>
      <c r="K113"/>
      <c r="AD113" s="34"/>
      <c r="AE113"/>
    </row>
    <row r="114" spans="1:31" x14ac:dyDescent="0.25">
      <c r="A114" s="22">
        <v>113</v>
      </c>
      <c r="B114" s="34" t="s">
        <v>77</v>
      </c>
      <c r="C114">
        <v>24</v>
      </c>
      <c r="D114"/>
      <c r="J114"/>
      <c r="K114"/>
      <c r="AD114" s="34"/>
      <c r="AE114"/>
    </row>
    <row r="115" spans="1:31" x14ac:dyDescent="0.25">
      <c r="A115" s="22">
        <v>114</v>
      </c>
      <c r="B115" s="34" t="s">
        <v>104</v>
      </c>
      <c r="C115">
        <v>22</v>
      </c>
      <c r="D115"/>
      <c r="J115"/>
      <c r="K115"/>
      <c r="AD115" s="34"/>
      <c r="AE115"/>
    </row>
    <row r="116" spans="1:31" x14ac:dyDescent="0.25">
      <c r="A116" s="22">
        <v>115</v>
      </c>
      <c r="B116" s="34" t="s">
        <v>217</v>
      </c>
      <c r="C116">
        <v>22</v>
      </c>
      <c r="D116"/>
      <c r="J116"/>
      <c r="K116"/>
      <c r="AD116" s="34"/>
      <c r="AE116"/>
    </row>
    <row r="117" spans="1:31" x14ac:dyDescent="0.25">
      <c r="A117" s="22">
        <v>116</v>
      </c>
      <c r="B117" s="34" t="s">
        <v>60</v>
      </c>
      <c r="C117">
        <v>22</v>
      </c>
      <c r="D117"/>
      <c r="J117"/>
      <c r="K117"/>
      <c r="AD117" s="34"/>
      <c r="AE117"/>
    </row>
    <row r="118" spans="1:31" x14ac:dyDescent="0.25">
      <c r="A118" s="22">
        <v>117</v>
      </c>
      <c r="B118" s="34" t="s">
        <v>113</v>
      </c>
      <c r="C118">
        <v>21</v>
      </c>
      <c r="D118"/>
      <c r="J118"/>
      <c r="K118"/>
      <c r="AD118" s="34"/>
      <c r="AE118"/>
    </row>
    <row r="119" spans="1:31" x14ac:dyDescent="0.25">
      <c r="A119" s="22">
        <v>118</v>
      </c>
      <c r="B119" s="34" t="s">
        <v>167</v>
      </c>
      <c r="C119">
        <v>20</v>
      </c>
      <c r="D119"/>
      <c r="J119"/>
      <c r="K119"/>
      <c r="AD119" s="34"/>
      <c r="AE119"/>
    </row>
    <row r="120" spans="1:31" x14ac:dyDescent="0.25">
      <c r="A120" s="22">
        <v>119</v>
      </c>
      <c r="B120" s="34" t="s">
        <v>103</v>
      </c>
      <c r="C120">
        <v>20</v>
      </c>
      <c r="D120"/>
      <c r="J120"/>
      <c r="K120"/>
      <c r="AD120" s="34"/>
      <c r="AE120"/>
    </row>
    <row r="121" spans="1:31" x14ac:dyDescent="0.25">
      <c r="A121" s="22">
        <v>120</v>
      </c>
      <c r="B121" s="34" t="s">
        <v>78</v>
      </c>
      <c r="C121">
        <v>20</v>
      </c>
      <c r="D121"/>
      <c r="J121"/>
      <c r="K121"/>
      <c r="AD121" s="34"/>
      <c r="AE121"/>
    </row>
    <row r="122" spans="1:31" x14ac:dyDescent="0.25">
      <c r="A122" s="22">
        <v>121</v>
      </c>
      <c r="B122" s="34" t="s">
        <v>153</v>
      </c>
      <c r="C122">
        <v>20</v>
      </c>
      <c r="D122"/>
      <c r="J122"/>
      <c r="K122"/>
      <c r="AD122" s="34"/>
      <c r="AE122"/>
    </row>
    <row r="123" spans="1:31" x14ac:dyDescent="0.25">
      <c r="A123" s="22">
        <v>122</v>
      </c>
      <c r="B123" s="34" t="s">
        <v>75</v>
      </c>
      <c r="C123">
        <v>18</v>
      </c>
      <c r="D123"/>
      <c r="J123"/>
      <c r="K123"/>
      <c r="AD123" s="34"/>
      <c r="AE123"/>
    </row>
    <row r="124" spans="1:31" x14ac:dyDescent="0.25">
      <c r="A124" s="22">
        <v>123</v>
      </c>
      <c r="B124" s="34" t="s">
        <v>209</v>
      </c>
      <c r="C124">
        <v>16</v>
      </c>
      <c r="D124"/>
      <c r="J124"/>
      <c r="K124"/>
      <c r="AD124" s="34"/>
      <c r="AE124"/>
    </row>
    <row r="125" spans="1:31" x14ac:dyDescent="0.25">
      <c r="A125" s="22">
        <v>124</v>
      </c>
      <c r="B125" s="34" t="s">
        <v>109</v>
      </c>
      <c r="C125">
        <v>14</v>
      </c>
      <c r="D125"/>
      <c r="J125"/>
      <c r="K125"/>
      <c r="AD125" s="34"/>
      <c r="AE125"/>
    </row>
    <row r="126" spans="1:31" x14ac:dyDescent="0.25">
      <c r="A126" s="22">
        <v>125</v>
      </c>
      <c r="B126" s="34" t="s">
        <v>151</v>
      </c>
      <c r="C126">
        <v>14</v>
      </c>
      <c r="D126"/>
      <c r="J126"/>
      <c r="K126"/>
      <c r="AD126" s="34"/>
      <c r="AE126"/>
    </row>
    <row r="127" spans="1:31" x14ac:dyDescent="0.25">
      <c r="A127" s="22">
        <v>126</v>
      </c>
      <c r="B127" s="34" t="s">
        <v>161</v>
      </c>
      <c r="C127">
        <v>12</v>
      </c>
      <c r="D127"/>
      <c r="J127"/>
      <c r="K127"/>
      <c r="AD127" s="34"/>
      <c r="AE127"/>
    </row>
    <row r="128" spans="1:31" x14ac:dyDescent="0.25">
      <c r="A128" s="22">
        <v>127</v>
      </c>
      <c r="B128" s="34" t="s">
        <v>110</v>
      </c>
      <c r="C128">
        <v>12</v>
      </c>
      <c r="D128"/>
      <c r="J128"/>
      <c r="K128"/>
      <c r="AD128" s="34"/>
      <c r="AE128"/>
    </row>
    <row r="129" spans="1:31" x14ac:dyDescent="0.25">
      <c r="A129" s="22">
        <v>128</v>
      </c>
      <c r="B129" s="34" t="s">
        <v>152</v>
      </c>
      <c r="C129">
        <v>11</v>
      </c>
      <c r="D129"/>
      <c r="J129"/>
      <c r="K129"/>
      <c r="AD129" s="34"/>
      <c r="AE129"/>
    </row>
    <row r="130" spans="1:31" x14ac:dyDescent="0.25">
      <c r="A130" s="22">
        <v>129</v>
      </c>
      <c r="B130" s="34" t="s">
        <v>147</v>
      </c>
      <c r="C130">
        <v>11</v>
      </c>
      <c r="D130"/>
      <c r="J130"/>
      <c r="K130"/>
      <c r="AD130" s="34"/>
      <c r="AE130"/>
    </row>
    <row r="131" spans="1:31" x14ac:dyDescent="0.25">
      <c r="A131" s="22">
        <v>130</v>
      </c>
      <c r="B131" s="34" t="s">
        <v>114</v>
      </c>
      <c r="C131">
        <v>10</v>
      </c>
      <c r="D131"/>
      <c r="J131"/>
      <c r="K131"/>
      <c r="AD131" s="34"/>
      <c r="AE131"/>
    </row>
    <row r="132" spans="1:31" x14ac:dyDescent="0.25">
      <c r="A132" s="22">
        <v>131</v>
      </c>
      <c r="B132" s="34" t="s">
        <v>141</v>
      </c>
      <c r="C132">
        <v>9</v>
      </c>
      <c r="D132"/>
      <c r="J132"/>
      <c r="K132"/>
      <c r="AD132" s="34"/>
      <c r="AE132"/>
    </row>
    <row r="133" spans="1:31" x14ac:dyDescent="0.25">
      <c r="A133" s="22">
        <v>132</v>
      </c>
      <c r="B133" s="34" t="s">
        <v>214</v>
      </c>
      <c r="C133">
        <v>7</v>
      </c>
      <c r="D133"/>
      <c r="J133"/>
      <c r="K133"/>
      <c r="AD133" s="34"/>
      <c r="AE133"/>
    </row>
    <row r="134" spans="1:31" x14ac:dyDescent="0.25">
      <c r="A134" s="22">
        <v>133</v>
      </c>
      <c r="B134" s="34" t="s">
        <v>154</v>
      </c>
      <c r="C134">
        <v>7</v>
      </c>
      <c r="D134"/>
      <c r="J134"/>
      <c r="K134"/>
      <c r="AD134" s="34"/>
      <c r="AE134"/>
    </row>
    <row r="135" spans="1:31" x14ac:dyDescent="0.25">
      <c r="A135" s="22">
        <v>134</v>
      </c>
      <c r="B135" s="34" t="s">
        <v>218</v>
      </c>
      <c r="C135">
        <v>6</v>
      </c>
      <c r="D135"/>
      <c r="J135"/>
      <c r="K135"/>
      <c r="AD135" s="34"/>
      <c r="AE135"/>
    </row>
    <row r="136" spans="1:31" x14ac:dyDescent="0.25">
      <c r="A136" s="22">
        <v>135</v>
      </c>
      <c r="B136" s="34" t="s">
        <v>107</v>
      </c>
      <c r="C136">
        <v>6</v>
      </c>
      <c r="D136"/>
      <c r="J136"/>
      <c r="K136"/>
      <c r="AD136" s="34"/>
      <c r="AE136"/>
    </row>
    <row r="137" spans="1:31" x14ac:dyDescent="0.25">
      <c r="A137" s="22">
        <v>136</v>
      </c>
      <c r="B137" s="34" t="s">
        <v>106</v>
      </c>
      <c r="C137">
        <v>6</v>
      </c>
      <c r="D137"/>
      <c r="J137"/>
      <c r="K137"/>
      <c r="AD137" s="34"/>
      <c r="AE137"/>
    </row>
    <row r="138" spans="1:31" x14ac:dyDescent="0.25">
      <c r="A138" s="22">
        <v>137</v>
      </c>
      <c r="B138" s="34" t="s">
        <v>212</v>
      </c>
      <c r="C138">
        <v>4</v>
      </c>
      <c r="D138"/>
      <c r="J138"/>
      <c r="K138"/>
      <c r="AD138" s="34"/>
      <c r="AE138"/>
    </row>
    <row r="139" spans="1:31" x14ac:dyDescent="0.25">
      <c r="A139" s="22">
        <v>138</v>
      </c>
      <c r="B139" s="34" t="s">
        <v>219</v>
      </c>
      <c r="C139">
        <v>2</v>
      </c>
      <c r="D139"/>
      <c r="J139"/>
      <c r="K139"/>
      <c r="AD139" s="34"/>
      <c r="AE139"/>
    </row>
    <row r="140" spans="1:31" x14ac:dyDescent="0.25">
      <c r="A140" s="22">
        <v>139</v>
      </c>
      <c r="B140" s="34" t="s">
        <v>150</v>
      </c>
      <c r="C140">
        <v>1</v>
      </c>
      <c r="D140"/>
      <c r="J140"/>
      <c r="K140"/>
      <c r="AD140" s="34"/>
      <c r="AE140"/>
    </row>
    <row r="141" spans="1:31" x14ac:dyDescent="0.25">
      <c r="A141" s="22">
        <v>140</v>
      </c>
      <c r="B141" s="34" t="s">
        <v>220</v>
      </c>
      <c r="C141">
        <v>1</v>
      </c>
      <c r="D141"/>
      <c r="J141"/>
      <c r="K141"/>
      <c r="AD141" s="34"/>
      <c r="AE141"/>
    </row>
    <row r="142" spans="1:31" x14ac:dyDescent="0.25">
      <c r="A142" s="32"/>
      <c r="B142" s="21" t="s">
        <v>47</v>
      </c>
      <c r="C142" s="33">
        <f>SUBTOTAL(109,Tabela1[Kolumna2])</f>
        <v>59614</v>
      </c>
      <c r="J142"/>
      <c r="K142"/>
      <c r="AD142" s="34"/>
      <c r="AE142"/>
    </row>
    <row r="143" spans="1:31" x14ac:dyDescent="0.25">
      <c r="AD143" s="34"/>
      <c r="AE143"/>
    </row>
    <row r="144" spans="1:31" x14ac:dyDescent="0.25">
      <c r="AD144" s="34"/>
      <c r="AE144"/>
    </row>
    <row r="145" spans="30:31" x14ac:dyDescent="0.25">
      <c r="AD145" s="34"/>
      <c r="AE145"/>
    </row>
    <row r="146" spans="30:31" x14ac:dyDescent="0.25">
      <c r="AD146" s="34"/>
      <c r="AE146"/>
    </row>
    <row r="147" spans="30:31" x14ac:dyDescent="0.25">
      <c r="AD147" s="34"/>
      <c r="AE147"/>
    </row>
    <row r="148" spans="30:31" x14ac:dyDescent="0.25">
      <c r="AD148" s="34"/>
      <c r="AE148"/>
    </row>
    <row r="149" spans="30:31" x14ac:dyDescent="0.25">
      <c r="AD149" s="34"/>
      <c r="AE149"/>
    </row>
    <row r="150" spans="30:31" x14ac:dyDescent="0.25">
      <c r="AD150" s="34"/>
      <c r="AE150"/>
    </row>
    <row r="151" spans="30:31" x14ac:dyDescent="0.25">
      <c r="AD151" s="34"/>
      <c r="AE151"/>
    </row>
    <row r="152" spans="30:31" x14ac:dyDescent="0.25">
      <c r="AD152" s="34"/>
      <c r="AE152"/>
    </row>
    <row r="153" spans="30:31" x14ac:dyDescent="0.25">
      <c r="AD153" s="34"/>
      <c r="AE153"/>
    </row>
    <row r="154" spans="30:31" x14ac:dyDescent="0.25">
      <c r="AD154" s="34"/>
      <c r="AE154"/>
    </row>
    <row r="155" spans="30:31" x14ac:dyDescent="0.25">
      <c r="AD155" s="34"/>
      <c r="AE155"/>
    </row>
    <row r="156" spans="30:31" x14ac:dyDescent="0.25">
      <c r="AD156" s="34"/>
      <c r="AE156"/>
    </row>
    <row r="157" spans="30:31" x14ac:dyDescent="0.25">
      <c r="AD157" s="34"/>
      <c r="AE157"/>
    </row>
    <row r="158" spans="30:31" x14ac:dyDescent="0.25">
      <c r="AD158" s="34"/>
      <c r="AE158"/>
    </row>
    <row r="159" spans="30:31" x14ac:dyDescent="0.25">
      <c r="AD159" s="34"/>
      <c r="AE159"/>
    </row>
    <row r="160" spans="30:31" x14ac:dyDescent="0.25">
      <c r="AD160" s="34"/>
      <c r="AE160"/>
    </row>
    <row r="161" spans="30:31" x14ac:dyDescent="0.25">
      <c r="AD161" s="34"/>
      <c r="AE161"/>
    </row>
    <row r="162" spans="30:31" x14ac:dyDescent="0.25">
      <c r="AD162" s="34"/>
      <c r="AE162"/>
    </row>
    <row r="163" spans="30:31" x14ac:dyDescent="0.25">
      <c r="AD163" s="34"/>
      <c r="AE163"/>
    </row>
    <row r="164" spans="30:31" x14ac:dyDescent="0.25">
      <c r="AD164" s="34"/>
      <c r="AE164"/>
    </row>
    <row r="165" spans="30:31" x14ac:dyDescent="0.25">
      <c r="AD165" s="34"/>
      <c r="AE165"/>
    </row>
    <row r="166" spans="30:31" x14ac:dyDescent="0.25">
      <c r="AD166" s="34"/>
      <c r="AE166"/>
    </row>
    <row r="167" spans="30:31" x14ac:dyDescent="0.25">
      <c r="AD167" s="34"/>
      <c r="AE167"/>
    </row>
    <row r="168" spans="30:31" x14ac:dyDescent="0.25">
      <c r="AD168" s="34"/>
      <c r="AE168"/>
    </row>
    <row r="169" spans="30:31" x14ac:dyDescent="0.25">
      <c r="AD169" s="34"/>
      <c r="AE169"/>
    </row>
    <row r="170" spans="30:31" x14ac:dyDescent="0.25">
      <c r="AD170" s="34"/>
      <c r="AE170"/>
    </row>
    <row r="171" spans="30:31" x14ac:dyDescent="0.25">
      <c r="AD171" s="34"/>
      <c r="AE171"/>
    </row>
    <row r="172" spans="30:31" x14ac:dyDescent="0.25">
      <c r="AD172" s="34"/>
      <c r="AE172"/>
    </row>
  </sheetData>
  <sortState xmlns:xlrd2="http://schemas.microsoft.com/office/spreadsheetml/2017/richdata2" ref="V2:W26">
    <sortCondition descending="1" ref="W2:W26"/>
  </sortState>
  <mergeCells count="11">
    <mergeCell ref="U1:W1"/>
    <mergeCell ref="E1:G1"/>
    <mergeCell ref="I1:K1"/>
    <mergeCell ref="M1:O1"/>
    <mergeCell ref="Y1:AA1"/>
    <mergeCell ref="Q1:S1"/>
    <mergeCell ref="AC1:AE1"/>
    <mergeCell ref="AG1:AI1"/>
    <mergeCell ref="AK1:AM1"/>
    <mergeCell ref="AO1:AQ1"/>
    <mergeCell ref="AS1:AU1"/>
  </mergeCells>
  <phoneticPr fontId="30" type="noConversion"/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15</vt:i4>
      </vt:variant>
    </vt:vector>
  </HeadingPairs>
  <TitlesOfParts>
    <vt:vector size="15" baseType="lpstr">
      <vt:lpstr>Podział na typ medium</vt:lpstr>
      <vt:lpstr>All</vt:lpstr>
      <vt:lpstr>Prasa</vt:lpstr>
      <vt:lpstr>TV</vt:lpstr>
      <vt:lpstr>Radio</vt:lpstr>
      <vt:lpstr>Portale</vt:lpstr>
      <vt:lpstr>tyg-dwutyg</vt:lpstr>
      <vt:lpstr>mies-dwumies</vt:lpstr>
      <vt:lpstr>Biznes-prasa</vt:lpstr>
      <vt:lpstr>Biznes-portale</vt:lpstr>
      <vt:lpstr>sportowe</vt:lpstr>
      <vt:lpstr>medyczne</vt:lpstr>
      <vt:lpstr>regionalne</vt:lpstr>
      <vt:lpstr>Wydawnictwa</vt:lpstr>
      <vt:lpstr>robocze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2025-10-21T09:31:38Z</dcterms:modified>
</cp:coreProperties>
</file>